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РД\Сведения о ходе подачи заявлений\"/>
    </mc:Choice>
  </mc:AlternateContent>
  <xr:revisionPtr revIDLastSave="0" documentId="13_ncr:1_{489E15C0-5E2E-4360-8CA8-D612E6D38D69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H192" i="1" l="1"/>
  <c r="H21" i="1" l="1"/>
  <c r="H27" i="1"/>
  <c r="H25" i="1" s="1"/>
  <c r="H59" i="1"/>
  <c r="H58" i="1" s="1"/>
  <c r="I7" i="1"/>
  <c r="I9" i="1"/>
  <c r="I10" i="1"/>
  <c r="I11" i="1"/>
  <c r="I14" i="1"/>
  <c r="I16" i="1"/>
  <c r="I17" i="1"/>
  <c r="I18" i="1"/>
  <c r="I19" i="1"/>
  <c r="I22" i="1"/>
  <c r="I23" i="1"/>
  <c r="I26" i="1"/>
  <c r="I28" i="1"/>
  <c r="I29" i="1"/>
  <c r="I32" i="1"/>
  <c r="I34" i="1"/>
  <c r="I35" i="1"/>
  <c r="I36" i="1"/>
  <c r="I39" i="1"/>
  <c r="I41" i="1"/>
  <c r="I42" i="1"/>
  <c r="I43" i="1"/>
  <c r="I46" i="1"/>
  <c r="I48" i="1"/>
  <c r="I49" i="1"/>
  <c r="I50" i="1"/>
  <c r="I51" i="1"/>
  <c r="I54" i="1"/>
  <c r="I56" i="1"/>
  <c r="I57" i="1"/>
  <c r="I60" i="1"/>
  <c r="I61" i="1"/>
  <c r="I64" i="1"/>
  <c r="I66" i="1"/>
  <c r="I67" i="1"/>
  <c r="I70" i="1"/>
  <c r="I72" i="1"/>
  <c r="I73" i="1"/>
  <c r="I74" i="1"/>
  <c r="I77" i="1"/>
  <c r="I79" i="1"/>
  <c r="I80" i="1"/>
  <c r="I81" i="1"/>
  <c r="I84" i="1"/>
  <c r="I86" i="1"/>
  <c r="I87" i="1"/>
  <c r="I88" i="1"/>
  <c r="I91" i="1"/>
  <c r="I93" i="1"/>
  <c r="I94" i="1"/>
  <c r="I97" i="1"/>
  <c r="I99" i="1"/>
  <c r="I100" i="1"/>
  <c r="I101" i="1"/>
  <c r="I104" i="1"/>
  <c r="I106" i="1"/>
  <c r="I107" i="1"/>
  <c r="I108" i="1"/>
  <c r="I111" i="1"/>
  <c r="I113" i="1"/>
  <c r="I114" i="1"/>
  <c r="I117" i="1"/>
  <c r="I119" i="1"/>
  <c r="I120" i="1"/>
  <c r="I121" i="1"/>
  <c r="I124" i="1"/>
  <c r="I126" i="1"/>
  <c r="I127" i="1"/>
  <c r="I130" i="1"/>
  <c r="I131" i="1"/>
  <c r="I134" i="1"/>
  <c r="I135" i="1"/>
  <c r="I138" i="1"/>
  <c r="I139" i="1"/>
  <c r="I142" i="1"/>
  <c r="I143" i="1"/>
  <c r="I146" i="1"/>
  <c r="I148" i="1"/>
  <c r="I149" i="1"/>
  <c r="I152" i="1"/>
  <c r="I154" i="1"/>
  <c r="I155" i="1"/>
  <c r="I156" i="1"/>
  <c r="I157" i="1"/>
  <c r="I160" i="1"/>
  <c r="I162" i="1"/>
  <c r="I163" i="1"/>
  <c r="I164" i="1"/>
  <c r="I167" i="1"/>
  <c r="I169" i="1"/>
  <c r="I170" i="1"/>
  <c r="I173" i="1"/>
  <c r="I174" i="1"/>
  <c r="I177" i="1"/>
  <c r="I179" i="1"/>
  <c r="I180" i="1"/>
  <c r="I181" i="1"/>
  <c r="I182" i="1"/>
  <c r="I185" i="1"/>
  <c r="I187" i="1"/>
  <c r="I188" i="1"/>
  <c r="I189" i="1"/>
  <c r="H194" i="1"/>
  <c r="H186" i="1"/>
  <c r="H178" i="1"/>
  <c r="H176" i="1" s="1"/>
  <c r="H172" i="1"/>
  <c r="H168" i="1"/>
  <c r="H166" i="1" s="1"/>
  <c r="H161" i="1"/>
  <c r="I161" i="1" s="1"/>
  <c r="H153" i="1"/>
  <c r="H151" i="1" s="1"/>
  <c r="H150" i="1" s="1"/>
  <c r="H147" i="1"/>
  <c r="H145" i="1"/>
  <c r="H144" i="1" s="1"/>
  <c r="H141" i="1"/>
  <c r="H137" i="1"/>
  <c r="H133" i="1"/>
  <c r="H132" i="1" s="1"/>
  <c r="H129" i="1"/>
  <c r="H128" i="1"/>
  <c r="H125" i="1"/>
  <c r="H123" i="1" s="1"/>
  <c r="H122" i="1" s="1"/>
  <c r="H118" i="1"/>
  <c r="H112" i="1"/>
  <c r="H110" i="1" s="1"/>
  <c r="H105" i="1"/>
  <c r="H103" i="1" s="1"/>
  <c r="H102" i="1" s="1"/>
  <c r="H98" i="1"/>
  <c r="H96" i="1" s="1"/>
  <c r="H92" i="1"/>
  <c r="I92" i="1" s="1"/>
  <c r="H90" i="1"/>
  <c r="H89" i="1" s="1"/>
  <c r="H85" i="1"/>
  <c r="H83" i="1" s="1"/>
  <c r="H78" i="1"/>
  <c r="H76" i="1" s="1"/>
  <c r="H71" i="1"/>
  <c r="H69" i="1" s="1"/>
  <c r="H68" i="1" s="1"/>
  <c r="H65" i="1"/>
  <c r="H63" i="1" s="1"/>
  <c r="H62" i="1" s="1"/>
  <c r="H55" i="1"/>
  <c r="H53" i="1" s="1"/>
  <c r="H52" i="1" s="1"/>
  <c r="I52" i="1" s="1"/>
  <c r="H47" i="1"/>
  <c r="H45" i="1" s="1"/>
  <c r="H44" i="1" s="1"/>
  <c r="H40" i="1"/>
  <c r="H38" i="1" s="1"/>
  <c r="H37" i="1" s="1"/>
  <c r="H33" i="1"/>
  <c r="H31" i="1" s="1"/>
  <c r="H30" i="1" s="1"/>
  <c r="G194" i="1"/>
  <c r="G140" i="1"/>
  <c r="G78" i="1"/>
  <c r="G76" i="1" s="1"/>
  <c r="G75" i="1" s="1"/>
  <c r="G192" i="1"/>
  <c r="G59" i="1"/>
  <c r="G58" i="1" s="1"/>
  <c r="G21" i="1"/>
  <c r="G20" i="1" s="1"/>
  <c r="G172" i="1"/>
  <c r="G171" i="1" s="1"/>
  <c r="G141" i="1"/>
  <c r="G137" i="1"/>
  <c r="G136" i="1" s="1"/>
  <c r="G133" i="1"/>
  <c r="G132" i="1" s="1"/>
  <c r="G129" i="1"/>
  <c r="I129" i="1" s="1"/>
  <c r="G186" i="1"/>
  <c r="G184" i="1" s="1"/>
  <c r="G183" i="1" s="1"/>
  <c r="G178" i="1"/>
  <c r="G176" i="1" s="1"/>
  <c r="G175" i="1" s="1"/>
  <c r="G168" i="1"/>
  <c r="G166" i="1" s="1"/>
  <c r="G165" i="1" s="1"/>
  <c r="G161" i="1"/>
  <c r="G159" i="1" s="1"/>
  <c r="G158" i="1" s="1"/>
  <c r="G153" i="1"/>
  <c r="G151" i="1" s="1"/>
  <c r="G150" i="1" s="1"/>
  <c r="G147" i="1"/>
  <c r="G145" i="1" s="1"/>
  <c r="G144" i="1" s="1"/>
  <c r="G125" i="1"/>
  <c r="G123" i="1" s="1"/>
  <c r="G122" i="1" s="1"/>
  <c r="G118" i="1"/>
  <c r="G116" i="1" s="1"/>
  <c r="G115" i="1" s="1"/>
  <c r="G112" i="1"/>
  <c r="G110" i="1" s="1"/>
  <c r="G109" i="1" s="1"/>
  <c r="G105" i="1"/>
  <c r="G103" i="1" s="1"/>
  <c r="G102" i="1" s="1"/>
  <c r="G98" i="1"/>
  <c r="G96" i="1" s="1"/>
  <c r="G95" i="1" s="1"/>
  <c r="G92" i="1"/>
  <c r="G90" i="1" s="1"/>
  <c r="G89" i="1" s="1"/>
  <c r="G85" i="1"/>
  <c r="G83" i="1" s="1"/>
  <c r="G82" i="1" s="1"/>
  <c r="G71" i="1"/>
  <c r="G69" i="1" s="1"/>
  <c r="G68" i="1" s="1"/>
  <c r="G65" i="1"/>
  <c r="G63" i="1" s="1"/>
  <c r="G62" i="1" s="1"/>
  <c r="G55" i="1"/>
  <c r="G53" i="1" s="1"/>
  <c r="G52" i="1" s="1"/>
  <c r="G47" i="1"/>
  <c r="G45" i="1" s="1"/>
  <c r="G44" i="1" s="1"/>
  <c r="G40" i="1"/>
  <c r="G38" i="1" s="1"/>
  <c r="G37" i="1" s="1"/>
  <c r="G33" i="1"/>
  <c r="G31" i="1" s="1"/>
  <c r="G30" i="1" s="1"/>
  <c r="G27" i="1"/>
  <c r="G25" i="1" s="1"/>
  <c r="G24" i="1" s="1"/>
  <c r="H20" i="1"/>
  <c r="H15" i="1"/>
  <c r="I96" i="1" l="1"/>
  <c r="I20" i="1"/>
  <c r="I172" i="1"/>
  <c r="I30" i="1"/>
  <c r="I141" i="1"/>
  <c r="I186" i="1"/>
  <c r="I58" i="1"/>
  <c r="I118" i="1"/>
  <c r="I144" i="1"/>
  <c r="I25" i="1"/>
  <c r="H24" i="1"/>
  <c r="I24" i="1" s="1"/>
  <c r="I147" i="1"/>
  <c r="I122" i="1"/>
  <c r="I110" i="1"/>
  <c r="H109" i="1"/>
  <c r="I109" i="1" s="1"/>
  <c r="I62" i="1"/>
  <c r="I123" i="1"/>
  <c r="I83" i="1"/>
  <c r="I137" i="1"/>
  <c r="I112" i="1"/>
  <c r="G128" i="1"/>
  <c r="I128" i="1" s="1"/>
  <c r="I55" i="1"/>
  <c r="I85" i="1"/>
  <c r="H116" i="1"/>
  <c r="H115" i="1" s="1"/>
  <c r="I115" i="1" s="1"/>
  <c r="H140" i="1"/>
  <c r="I140" i="1" s="1"/>
  <c r="I133" i="1"/>
  <c r="I59" i="1"/>
  <c r="I68" i="1"/>
  <c r="I71" i="1"/>
  <c r="I150" i="1"/>
  <c r="I37" i="1"/>
  <c r="I76" i="1"/>
  <c r="I132" i="1"/>
  <c r="I153" i="1"/>
  <c r="I27" i="1"/>
  <c r="I89" i="1"/>
  <c r="I65" i="1"/>
  <c r="I102" i="1"/>
  <c r="I194" i="1"/>
  <c r="I105" i="1"/>
  <c r="I53" i="1"/>
  <c r="I44" i="1"/>
  <c r="I78" i="1"/>
  <c r="H159" i="1"/>
  <c r="H158" i="1" s="1"/>
  <c r="I158" i="1" s="1"/>
  <c r="I103" i="1"/>
  <c r="I21" i="1"/>
  <c r="H171" i="1"/>
  <c r="I171" i="1" s="1"/>
  <c r="I63" i="1"/>
  <c r="I47" i="1"/>
  <c r="I45" i="1"/>
  <c r="I40" i="1"/>
  <c r="I38" i="1"/>
  <c r="I33" i="1"/>
  <c r="I31" i="1"/>
  <c r="I98" i="1"/>
  <c r="H95" i="1"/>
  <c r="I95" i="1" s="1"/>
  <c r="I90" i="1"/>
  <c r="H82" i="1"/>
  <c r="I82" i="1" s="1"/>
  <c r="H75" i="1"/>
  <c r="I75" i="1" s="1"/>
  <c r="I69" i="1"/>
  <c r="H136" i="1"/>
  <c r="I136" i="1" s="1"/>
  <c r="I125" i="1"/>
  <c r="I116" i="1"/>
  <c r="I145" i="1"/>
  <c r="I151" i="1"/>
  <c r="H165" i="1"/>
  <c r="I165" i="1" s="1"/>
  <c r="I166" i="1"/>
  <c r="I168" i="1"/>
  <c r="H175" i="1"/>
  <c r="I175" i="1" s="1"/>
  <c r="I176" i="1"/>
  <c r="I178" i="1"/>
  <c r="H184" i="1"/>
  <c r="I184" i="1" s="1"/>
  <c r="I192" i="1"/>
  <c r="G15" i="1"/>
  <c r="G13" i="1" s="1"/>
  <c r="G12" i="1" s="1"/>
  <c r="H13" i="1"/>
  <c r="I159" i="1" l="1"/>
  <c r="H183" i="1"/>
  <c r="I183" i="1" s="1"/>
  <c r="I15" i="1"/>
  <c r="H12" i="1"/>
  <c r="I12" i="1" s="1"/>
  <c r="I13" i="1"/>
  <c r="H8" i="1"/>
  <c r="G8" i="1"/>
  <c r="G193" i="1" s="1"/>
  <c r="G191" i="1" s="1"/>
  <c r="G190" i="1" s="1"/>
  <c r="H6" i="1" l="1"/>
  <c r="I8" i="1"/>
  <c r="H193" i="1"/>
  <c r="G6" i="1"/>
  <c r="G5" i="1" s="1"/>
  <c r="I193" i="1" l="1"/>
  <c r="H191" i="1"/>
  <c r="H5" i="1"/>
  <c r="I5" i="1" s="1"/>
  <c r="I6" i="1"/>
  <c r="H190" i="1" l="1"/>
  <c r="I190" i="1" s="1"/>
  <c r="I191" i="1"/>
</calcChain>
</file>

<file path=xl/sharedStrings.xml><?xml version="1.0" encoding="utf-8"?>
<sst xmlns="http://schemas.openxmlformats.org/spreadsheetml/2006/main" count="196" uniqueCount="47">
  <si>
    <t>СВЕДЕНИЯ О КОНКУРСЕ ЗАЯВЛЕНИЙ</t>
  </si>
  <si>
    <t>Специальность (направление подготовки)
Условия обучения
Целевой прием (организация-заказчик)</t>
  </si>
  <si>
    <t>ПЛАН
приёма</t>
  </si>
  <si>
    <t>ПОДАНО
заявлений</t>
  </si>
  <si>
    <t>КОНКУРС
заявлений</t>
  </si>
  <si>
    <t>Места, финансируемые из федерального бюджета</t>
  </si>
  <si>
    <t>Акушерство и гинекология</t>
  </si>
  <si>
    <t>Места с оплатой стоимости обучения</t>
  </si>
  <si>
    <t>Основные места</t>
  </si>
  <si>
    <t>Целевой прием</t>
  </si>
  <si>
    <t>Министерство здравоохранения Кировской области</t>
  </si>
  <si>
    <t>ФГБОУ ВО "Кировский ГМУ" МЗ РФ г.Киров</t>
  </si>
  <si>
    <t>Анестезиология-реаниматология</t>
  </si>
  <si>
    <t>Департамент здравоохранения Костромской области</t>
  </si>
  <si>
    <t>Министерство здравоохранения Республики Коми</t>
  </si>
  <si>
    <t>Дерматовенерология</t>
  </si>
  <si>
    <t>Детская хирургия</t>
  </si>
  <si>
    <t>Инфекционные болезни</t>
  </si>
  <si>
    <t>Кардиология</t>
  </si>
  <si>
    <t>Неврология</t>
  </si>
  <si>
    <t>Нейрохирургия</t>
  </si>
  <si>
    <t>Общая врачебная практика (семейная медицина)</t>
  </si>
  <si>
    <t>Онкология</t>
  </si>
  <si>
    <t>Оториноларингология</t>
  </si>
  <si>
    <t>Офтальмология</t>
  </si>
  <si>
    <t>Педиатрия</t>
  </si>
  <si>
    <t>Психиатрия</t>
  </si>
  <si>
    <t>Ревматология</t>
  </si>
  <si>
    <t>Рентгенология</t>
  </si>
  <si>
    <t>Стоматология детская</t>
  </si>
  <si>
    <t>Стоматология общей практики</t>
  </si>
  <si>
    <t>Стоматология ортопедическая</t>
  </si>
  <si>
    <t>Стоматология терапевтическая</t>
  </si>
  <si>
    <t>Стоматология хирургическая</t>
  </si>
  <si>
    <t>Судебно-медицинская экспертиза</t>
  </si>
  <si>
    <t>Терапия</t>
  </si>
  <si>
    <t>Урология</t>
  </si>
  <si>
    <t>Фтизиатрия</t>
  </si>
  <si>
    <t>Хирургия</t>
  </si>
  <si>
    <t>Эндокринология</t>
  </si>
  <si>
    <t>ФКУ "ГБ МСЭ по Кировской области"</t>
  </si>
  <si>
    <t>РЖД</t>
  </si>
  <si>
    <t>Паталогическая анатомия</t>
  </si>
  <si>
    <t>Неонаталогия</t>
  </si>
  <si>
    <t>Травмотология и ортопедия</t>
  </si>
  <si>
    <t>Итог</t>
  </si>
  <si>
    <t>04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</si>
</sst>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00"/>
        <bgColor auto="1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10" xfId="0" applyBorder="1" applyAlignment="1"/>
    <xf numFmtId="0" fontId="0" fillId="0" borderId="0" xfId="0" applyBorder="1"/>
    <xf numFmtId="0" fontId="0" fillId="0" borderId="11" xfId="0" applyBorder="1"/>
    <xf numFmtId="0" fontId="0" fillId="0" borderId="8" xfId="0" applyBorder="1" applyAlignment="1"/>
    <xf numFmtId="0" fontId="0" fillId="0" borderId="9" xfId="0" applyBorder="1" applyAlignment="1"/>
    <xf numFmtId="0" fontId="0" fillId="0" borderId="2" xfId="0" applyBorder="1" applyAlignment="1"/>
    <xf numFmtId="0" fontId="0" fillId="2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7" xfId="0" applyBorder="1" applyAlignment="1">
      <alignment horizontal="center"/>
    </xf>
    <xf numFmtId="0" fontId="0" fillId="0" borderId="27" xfId="0" applyBorder="1" applyAlignment="1"/>
    <xf numFmtId="0" fontId="0" fillId="0" borderId="6" xfId="0" applyBorder="1" applyAlignment="1">
      <alignment horizontal="left"/>
    </xf>
    <xf numFmtId="0" fontId="0" fillId="0" borderId="29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15" xfId="0" applyBorder="1" applyAlignment="1"/>
    <xf numFmtId="0" fontId="0" fillId="0" borderId="36" xfId="0" applyBorder="1" applyAlignment="1"/>
    <xf numFmtId="0" fontId="0" fillId="0" borderId="30" xfId="0" applyBorder="1" applyAlignment="1"/>
    <xf numFmtId="0" fontId="0" fillId="0" borderId="28" xfId="0" applyBorder="1" applyAlignment="1"/>
    <xf numFmtId="0" fontId="0" fillId="0" borderId="41" xfId="0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42" xfId="0" applyFill="1" applyBorder="1" applyAlignment="1"/>
    <xf numFmtId="0" fontId="0" fillId="3" borderId="19" xfId="0" applyFill="1" applyBorder="1" applyAlignment="1"/>
    <xf numFmtId="0" fontId="0" fillId="3" borderId="35" xfId="0" applyFill="1" applyBorder="1" applyAlignment="1"/>
    <xf numFmtId="0" fontId="0" fillId="3" borderId="24" xfId="0" applyFill="1" applyBorder="1" applyAlignment="1"/>
    <xf numFmtId="0" fontId="0" fillId="3" borderId="25" xfId="0" applyFill="1" applyBorder="1" applyAlignment="1"/>
    <xf numFmtId="0" fontId="0" fillId="3" borderId="6" xfId="0" applyFill="1" applyBorder="1" applyAlignment="1"/>
    <xf numFmtId="0" fontId="0" fillId="3" borderId="6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0" borderId="0" xfId="0" applyFill="1"/>
    <xf numFmtId="0" fontId="0" fillId="3" borderId="0" xfId="0" applyFill="1" applyBorder="1" applyAlignment="1"/>
    <xf numFmtId="0" fontId="0" fillId="3" borderId="11" xfId="0" applyFill="1" applyBorder="1" applyAlignment="1"/>
    <xf numFmtId="2" fontId="0" fillId="2" borderId="1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6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35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5"/>
  <sheetViews>
    <sheetView tabSelected="1" workbookViewId="0">
      <selection activeCell="A2" sqref="A2:I2"/>
    </sheetView>
  </sheetViews>
  <sheetFormatPr defaultColWidth="10.5" defaultRowHeight="11.45" customHeight="1" x14ac:dyDescent="0.2"/>
  <cols>
    <col min="1" max="5" width="1.83203125" style="1" customWidth="1"/>
    <col min="6" max="6" width="56.6640625" style="1" customWidth="1"/>
    <col min="7" max="7" width="8.6640625" style="1" customWidth="1"/>
    <col min="8" max="8" width="11" style="1" customWidth="1"/>
    <col min="9" max="9" width="10.5" style="1" customWidth="1"/>
    <col min="11" max="11" width="36.33203125" customWidth="1"/>
    <col min="13" max="13" width="45" bestFit="1" customWidth="1"/>
  </cols>
  <sheetData>
    <row r="1" spans="1:9" ht="15.9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12.95" customHeight="1" x14ac:dyDescent="0.2">
      <c r="A2" s="63" t="s">
        <v>46</v>
      </c>
      <c r="B2" s="63"/>
      <c r="C2" s="63"/>
      <c r="D2" s="63"/>
      <c r="E2" s="63"/>
      <c r="F2" s="63"/>
      <c r="G2" s="63"/>
      <c r="H2" s="63"/>
      <c r="I2" s="63"/>
    </row>
    <row r="3" spans="1:9" ht="11.1" customHeight="1" x14ac:dyDescent="0.2"/>
    <row r="4" spans="1:9" ht="33" customHeight="1" x14ac:dyDescent="0.2">
      <c r="A4" s="64" t="s">
        <v>1</v>
      </c>
      <c r="B4" s="64"/>
      <c r="C4" s="64"/>
      <c r="D4" s="64"/>
      <c r="E4" s="64"/>
      <c r="F4" s="64"/>
      <c r="G4" s="2" t="s">
        <v>2</v>
      </c>
      <c r="H4" s="2" t="s">
        <v>3</v>
      </c>
      <c r="I4" s="2" t="s">
        <v>4</v>
      </c>
    </row>
    <row r="5" spans="1:9" ht="11.1" customHeight="1" x14ac:dyDescent="0.2">
      <c r="A5" s="65" t="s">
        <v>6</v>
      </c>
      <c r="B5" s="66"/>
      <c r="C5" s="66"/>
      <c r="D5" s="66"/>
      <c r="E5" s="66"/>
      <c r="F5" s="66"/>
      <c r="G5" s="3">
        <f>SUM(G6,G11)</f>
        <v>14</v>
      </c>
      <c r="H5" s="3">
        <f>SUM(H6,H11)</f>
        <v>39</v>
      </c>
      <c r="I5" s="45">
        <f>H5/G5</f>
        <v>2.7857142857142856</v>
      </c>
    </row>
    <row r="6" spans="1:9" ht="11.1" customHeight="1" x14ac:dyDescent="0.2">
      <c r="A6" s="30" t="s">
        <v>5</v>
      </c>
      <c r="B6" s="21"/>
      <c r="C6" s="21"/>
      <c r="D6" s="21"/>
      <c r="E6" s="21"/>
      <c r="F6" s="31"/>
      <c r="G6" s="5">
        <f>SUM(G7:G8)</f>
        <v>10</v>
      </c>
      <c r="H6" s="4">
        <f>SUM(H7:H8)</f>
        <v>25</v>
      </c>
      <c r="I6" s="45">
        <f t="shared" ref="I6:I69" si="0">H6/G6</f>
        <v>2.5</v>
      </c>
    </row>
    <row r="7" spans="1:9" ht="11.1" customHeight="1" x14ac:dyDescent="0.2">
      <c r="A7" s="47"/>
      <c r="B7" s="48"/>
      <c r="C7" s="18" t="s">
        <v>8</v>
      </c>
      <c r="D7" s="18"/>
      <c r="E7" s="18"/>
      <c r="F7" s="19"/>
      <c r="G7" s="4">
        <v>0</v>
      </c>
      <c r="H7" s="4">
        <v>13</v>
      </c>
      <c r="I7" s="45" t="e">
        <f t="shared" si="0"/>
        <v>#DIV/0!</v>
      </c>
    </row>
    <row r="8" spans="1:9" ht="11.1" customHeight="1" x14ac:dyDescent="0.2">
      <c r="A8" s="49"/>
      <c r="B8" s="50"/>
      <c r="C8" s="17" t="s">
        <v>9</v>
      </c>
      <c r="D8" s="17"/>
      <c r="E8" s="17"/>
      <c r="F8" s="7"/>
      <c r="G8" s="4">
        <f>SUM(G9:G10)</f>
        <v>10</v>
      </c>
      <c r="H8" s="4">
        <f>SUM(H9:H10)</f>
        <v>12</v>
      </c>
      <c r="I8" s="45">
        <f t="shared" si="0"/>
        <v>1.2</v>
      </c>
    </row>
    <row r="9" spans="1:9" ht="11.1" customHeight="1" x14ac:dyDescent="0.2">
      <c r="A9" s="47"/>
      <c r="B9" s="72"/>
      <c r="C9" s="48"/>
      <c r="D9" s="53" t="s">
        <v>10</v>
      </c>
      <c r="E9" s="53"/>
      <c r="F9" s="54"/>
      <c r="G9" s="5">
        <v>9</v>
      </c>
      <c r="H9" s="4">
        <v>11</v>
      </c>
      <c r="I9" s="45">
        <f t="shared" si="0"/>
        <v>1.2222222222222223</v>
      </c>
    </row>
    <row r="10" spans="1:9" ht="11.1" customHeight="1" x14ac:dyDescent="0.2">
      <c r="A10" s="57"/>
      <c r="B10" s="58"/>
      <c r="C10" s="73"/>
      <c r="D10" s="55" t="s">
        <v>14</v>
      </c>
      <c r="E10" s="55"/>
      <c r="F10" s="55"/>
      <c r="G10" s="5">
        <v>1</v>
      </c>
      <c r="H10" s="4">
        <v>1</v>
      </c>
      <c r="I10" s="45">
        <f t="shared" si="0"/>
        <v>1</v>
      </c>
    </row>
    <row r="11" spans="1:9" ht="11.1" customHeight="1" x14ac:dyDescent="0.2">
      <c r="A11" s="29" t="s">
        <v>7</v>
      </c>
      <c r="B11" s="25"/>
      <c r="C11" s="25"/>
      <c r="D11" s="25"/>
      <c r="E11" s="25"/>
      <c r="F11" s="12"/>
      <c r="G11" s="4">
        <v>4</v>
      </c>
      <c r="H11" s="4">
        <v>14</v>
      </c>
      <c r="I11" s="45">
        <f t="shared" si="0"/>
        <v>3.5</v>
      </c>
    </row>
    <row r="12" spans="1:9" ht="11.1" customHeight="1" x14ac:dyDescent="0.2">
      <c r="A12" s="65" t="s">
        <v>12</v>
      </c>
      <c r="B12" s="65"/>
      <c r="C12" s="65"/>
      <c r="D12" s="65"/>
      <c r="E12" s="65"/>
      <c r="F12" s="65"/>
      <c r="G12" s="3">
        <f>SUM(G13,G19)</f>
        <v>12</v>
      </c>
      <c r="H12" s="3">
        <f>SUM(H13,H19)</f>
        <v>34</v>
      </c>
      <c r="I12" s="45">
        <f t="shared" si="0"/>
        <v>2.8333333333333335</v>
      </c>
    </row>
    <row r="13" spans="1:9" ht="11.1" customHeight="1" x14ac:dyDescent="0.2">
      <c r="A13" s="14" t="s">
        <v>5</v>
      </c>
      <c r="B13" s="6"/>
      <c r="C13" s="17"/>
      <c r="D13" s="17"/>
      <c r="E13" s="17"/>
      <c r="F13" s="7"/>
      <c r="G13" s="4">
        <f>SUM(G14:G15)</f>
        <v>10</v>
      </c>
      <c r="H13" s="4">
        <f>SUM(H14:H15)</f>
        <v>23</v>
      </c>
      <c r="I13" s="45">
        <f t="shared" si="0"/>
        <v>2.2999999999999998</v>
      </c>
    </row>
    <row r="14" spans="1:9" ht="11.1" customHeight="1" x14ac:dyDescent="0.2">
      <c r="A14" s="68"/>
      <c r="B14" s="69"/>
      <c r="C14" s="24" t="s">
        <v>8</v>
      </c>
      <c r="D14" s="25"/>
      <c r="E14" s="25"/>
      <c r="F14" s="13"/>
      <c r="G14" s="5">
        <v>0</v>
      </c>
      <c r="H14" s="4">
        <v>14</v>
      </c>
      <c r="I14" s="45" t="e">
        <f t="shared" si="0"/>
        <v>#DIV/0!</v>
      </c>
    </row>
    <row r="15" spans="1:9" ht="11.1" customHeight="1" x14ac:dyDescent="0.2">
      <c r="A15" s="70"/>
      <c r="B15" s="71"/>
      <c r="C15" s="26" t="s">
        <v>9</v>
      </c>
      <c r="D15" s="27"/>
      <c r="E15" s="27"/>
      <c r="F15" s="28"/>
      <c r="G15" s="5">
        <f>SUM(G16:G18)</f>
        <v>10</v>
      </c>
      <c r="H15" s="5">
        <f>SUM(H16:H18)</f>
        <v>9</v>
      </c>
      <c r="I15" s="45">
        <f t="shared" si="0"/>
        <v>0.9</v>
      </c>
    </row>
    <row r="16" spans="1:9" ht="11.1" customHeight="1" x14ac:dyDescent="0.2">
      <c r="A16" s="47"/>
      <c r="B16" s="72"/>
      <c r="C16" s="73"/>
      <c r="D16" s="67" t="s">
        <v>13</v>
      </c>
      <c r="E16" s="67"/>
      <c r="F16" s="67"/>
      <c r="G16" s="4">
        <v>1</v>
      </c>
      <c r="H16" s="4">
        <v>0</v>
      </c>
      <c r="I16" s="45">
        <f t="shared" si="0"/>
        <v>0</v>
      </c>
    </row>
    <row r="17" spans="1:9" ht="11.1" customHeight="1" x14ac:dyDescent="0.2">
      <c r="A17" s="57"/>
      <c r="B17" s="58"/>
      <c r="C17" s="73"/>
      <c r="D17" s="55" t="s">
        <v>10</v>
      </c>
      <c r="E17" s="55"/>
      <c r="F17" s="55"/>
      <c r="G17" s="4">
        <v>8</v>
      </c>
      <c r="H17" s="4">
        <v>9</v>
      </c>
      <c r="I17" s="45">
        <f t="shared" si="0"/>
        <v>1.125</v>
      </c>
    </row>
    <row r="18" spans="1:9" ht="11.1" customHeight="1" x14ac:dyDescent="0.2">
      <c r="A18" s="57"/>
      <c r="B18" s="58"/>
      <c r="C18" s="73"/>
      <c r="D18" s="55" t="s">
        <v>14</v>
      </c>
      <c r="E18" s="55"/>
      <c r="F18" s="55"/>
      <c r="G18" s="4">
        <v>1</v>
      </c>
      <c r="H18" s="4">
        <v>0</v>
      </c>
      <c r="I18" s="45">
        <f t="shared" si="0"/>
        <v>0</v>
      </c>
    </row>
    <row r="19" spans="1:9" ht="11.1" customHeight="1" x14ac:dyDescent="0.2">
      <c r="A19" s="23" t="s">
        <v>7</v>
      </c>
      <c r="B19" s="18"/>
      <c r="C19" s="18"/>
      <c r="D19" s="18"/>
      <c r="E19" s="18"/>
      <c r="F19" s="19"/>
      <c r="G19" s="4">
        <v>2</v>
      </c>
      <c r="H19" s="4">
        <v>11</v>
      </c>
      <c r="I19" s="45">
        <f t="shared" si="0"/>
        <v>5.5</v>
      </c>
    </row>
    <row r="20" spans="1:9" ht="11.1" customHeight="1" x14ac:dyDescent="0.2">
      <c r="A20" s="66" t="s">
        <v>15</v>
      </c>
      <c r="B20" s="66"/>
      <c r="C20" s="66"/>
      <c r="D20" s="66"/>
      <c r="E20" s="66"/>
      <c r="F20" s="66"/>
      <c r="G20" s="3">
        <f>SUM(G21,G23)</f>
        <v>5</v>
      </c>
      <c r="H20" s="3">
        <f>SUM(H21,H23)</f>
        <v>27</v>
      </c>
      <c r="I20" s="45">
        <f t="shared" si="0"/>
        <v>5.4</v>
      </c>
    </row>
    <row r="21" spans="1:9" ht="11.1" customHeight="1" x14ac:dyDescent="0.2">
      <c r="A21" s="8" t="s">
        <v>5</v>
      </c>
      <c r="B21" s="8"/>
      <c r="C21" s="8"/>
      <c r="D21" s="8"/>
      <c r="E21" s="8"/>
      <c r="F21" s="8"/>
      <c r="G21" s="5">
        <f>SUM(G22)</f>
        <v>0</v>
      </c>
      <c r="H21" s="5">
        <f>SUM(H22)</f>
        <v>0</v>
      </c>
      <c r="I21" s="45" t="e">
        <f t="shared" si="0"/>
        <v>#DIV/0!</v>
      </c>
    </row>
    <row r="22" spans="1:9" ht="11.1" customHeight="1" x14ac:dyDescent="0.2">
      <c r="A22" s="47"/>
      <c r="B22" s="48"/>
      <c r="C22" s="8" t="s">
        <v>8</v>
      </c>
      <c r="D22" s="8"/>
      <c r="E22" s="8"/>
      <c r="F22" s="8"/>
      <c r="G22" s="5">
        <v>0</v>
      </c>
      <c r="H22" s="4">
        <v>0</v>
      </c>
      <c r="I22" s="45" t="e">
        <f t="shared" si="0"/>
        <v>#DIV/0!</v>
      </c>
    </row>
    <row r="23" spans="1:9" ht="11.1" customHeight="1" x14ac:dyDescent="0.2">
      <c r="A23" s="8" t="s">
        <v>7</v>
      </c>
      <c r="B23" s="8"/>
      <c r="C23" s="8"/>
      <c r="D23" s="22"/>
      <c r="E23" s="22"/>
      <c r="F23" s="22"/>
      <c r="G23" s="20">
        <v>5</v>
      </c>
      <c r="H23" s="4">
        <v>27</v>
      </c>
      <c r="I23" s="45">
        <f t="shared" si="0"/>
        <v>5.4</v>
      </c>
    </row>
    <row r="24" spans="1:9" ht="11.1" customHeight="1" x14ac:dyDescent="0.2">
      <c r="A24" s="74" t="s">
        <v>16</v>
      </c>
      <c r="B24" s="74"/>
      <c r="C24" s="74"/>
      <c r="D24" s="74"/>
      <c r="E24" s="74"/>
      <c r="F24" s="75"/>
      <c r="G24" s="15">
        <f>SUM(G25,G29)</f>
        <v>2</v>
      </c>
      <c r="H24" s="15">
        <f>SUM(H25,H29)</f>
        <v>3</v>
      </c>
      <c r="I24" s="45">
        <f t="shared" si="0"/>
        <v>1.5</v>
      </c>
    </row>
    <row r="25" spans="1:9" ht="11.1" customHeight="1" x14ac:dyDescent="0.2">
      <c r="A25" s="51" t="s">
        <v>5</v>
      </c>
      <c r="B25" s="52"/>
      <c r="C25" s="53"/>
      <c r="D25" s="53"/>
      <c r="E25" s="53"/>
      <c r="F25" s="54"/>
      <c r="G25" s="16">
        <f>SUM(G26,G27)</f>
        <v>1</v>
      </c>
      <c r="H25" s="16">
        <f>SUM(H26,H27)</f>
        <v>2</v>
      </c>
      <c r="I25" s="45">
        <f t="shared" si="0"/>
        <v>2</v>
      </c>
    </row>
    <row r="26" spans="1:9" ht="11.1" customHeight="1" x14ac:dyDescent="0.2">
      <c r="A26" s="47"/>
      <c r="B26" s="48"/>
      <c r="C26" s="6" t="s">
        <v>8</v>
      </c>
      <c r="D26" s="6"/>
      <c r="E26" s="6"/>
      <c r="F26" s="9"/>
      <c r="G26" s="16">
        <v>0</v>
      </c>
      <c r="H26" s="5">
        <v>1</v>
      </c>
      <c r="I26" s="45" t="e">
        <f t="shared" si="0"/>
        <v>#DIV/0!</v>
      </c>
    </row>
    <row r="27" spans="1:9" ht="11.1" customHeight="1" x14ac:dyDescent="0.2">
      <c r="A27" s="49"/>
      <c r="B27" s="50"/>
      <c r="C27" s="6" t="s">
        <v>9</v>
      </c>
      <c r="D27" s="6"/>
      <c r="E27" s="6"/>
      <c r="F27" s="9"/>
      <c r="G27" s="16">
        <f>SUM(G28:G28)</f>
        <v>1</v>
      </c>
      <c r="H27" s="16">
        <f>SUM(H28:H28)</f>
        <v>1</v>
      </c>
      <c r="I27" s="45">
        <f t="shared" si="0"/>
        <v>1</v>
      </c>
    </row>
    <row r="28" spans="1:9" ht="11.1" customHeight="1" x14ac:dyDescent="0.2">
      <c r="A28" s="57"/>
      <c r="B28" s="58"/>
      <c r="C28" s="58"/>
      <c r="D28" s="55" t="s">
        <v>14</v>
      </c>
      <c r="E28" s="55"/>
      <c r="F28" s="56"/>
      <c r="G28" s="16">
        <v>1</v>
      </c>
      <c r="H28" s="5">
        <v>1</v>
      </c>
      <c r="I28" s="45">
        <f t="shared" si="0"/>
        <v>1</v>
      </c>
    </row>
    <row r="29" spans="1:9" ht="11.1" customHeight="1" x14ac:dyDescent="0.2">
      <c r="A29" s="59" t="s">
        <v>7</v>
      </c>
      <c r="B29" s="60"/>
      <c r="C29" s="60"/>
      <c r="D29" s="60"/>
      <c r="E29" s="60"/>
      <c r="F29" s="61"/>
      <c r="G29" s="32">
        <v>1</v>
      </c>
      <c r="H29" s="20">
        <v>1</v>
      </c>
      <c r="I29" s="45">
        <f t="shared" si="0"/>
        <v>1</v>
      </c>
    </row>
    <row r="30" spans="1:9" ht="11.1" customHeight="1" x14ac:dyDescent="0.2">
      <c r="A30" s="35" t="s">
        <v>17</v>
      </c>
      <c r="B30" s="34"/>
      <c r="C30" s="36"/>
      <c r="D30" s="34"/>
      <c r="E30" s="34"/>
      <c r="F30" s="34"/>
      <c r="G30" s="33">
        <f>SUM(G31,G36)</f>
        <v>5</v>
      </c>
      <c r="H30" s="33">
        <f>SUM(H31,H36)</f>
        <v>18</v>
      </c>
      <c r="I30" s="45">
        <f t="shared" si="0"/>
        <v>3.6</v>
      </c>
    </row>
    <row r="31" spans="1:9" ht="11.1" customHeight="1" x14ac:dyDescent="0.2">
      <c r="A31" s="51" t="s">
        <v>5</v>
      </c>
      <c r="B31" s="52"/>
      <c r="C31" s="53"/>
      <c r="D31" s="53"/>
      <c r="E31" s="53"/>
      <c r="F31" s="54"/>
      <c r="G31" s="16">
        <f>SUM(G32,G33)</f>
        <v>4</v>
      </c>
      <c r="H31" s="16">
        <f>SUM(H32,H33)</f>
        <v>11</v>
      </c>
      <c r="I31" s="45">
        <f t="shared" si="0"/>
        <v>2.75</v>
      </c>
    </row>
    <row r="32" spans="1:9" ht="11.1" customHeight="1" x14ac:dyDescent="0.2">
      <c r="A32" s="47"/>
      <c r="B32" s="48"/>
      <c r="C32" s="6" t="s">
        <v>8</v>
      </c>
      <c r="D32" s="6"/>
      <c r="E32" s="6"/>
      <c r="F32" s="9"/>
      <c r="G32" s="16">
        <v>0</v>
      </c>
      <c r="H32" s="5">
        <v>4</v>
      </c>
      <c r="I32" s="45" t="e">
        <f t="shared" si="0"/>
        <v>#DIV/0!</v>
      </c>
    </row>
    <row r="33" spans="1:9" ht="11.1" customHeight="1" x14ac:dyDescent="0.2">
      <c r="A33" s="49"/>
      <c r="B33" s="50"/>
      <c r="C33" s="6" t="s">
        <v>9</v>
      </c>
      <c r="D33" s="6"/>
      <c r="E33" s="6"/>
      <c r="F33" s="9"/>
      <c r="G33" s="16">
        <f>SUM(G34:G35)</f>
        <v>4</v>
      </c>
      <c r="H33" s="16">
        <f>SUM(H34:H35)</f>
        <v>7</v>
      </c>
      <c r="I33" s="45">
        <f t="shared" si="0"/>
        <v>1.75</v>
      </c>
    </row>
    <row r="34" spans="1:9" ht="11.1" customHeight="1" x14ac:dyDescent="0.2">
      <c r="A34" s="57"/>
      <c r="B34" s="58"/>
      <c r="C34" s="58"/>
      <c r="D34" s="55" t="s">
        <v>10</v>
      </c>
      <c r="E34" s="55"/>
      <c r="F34" s="56"/>
      <c r="G34" s="16">
        <v>3</v>
      </c>
      <c r="H34" s="5">
        <v>6</v>
      </c>
      <c r="I34" s="45">
        <f t="shared" si="0"/>
        <v>2</v>
      </c>
    </row>
    <row r="35" spans="1:9" ht="11.1" customHeight="1" x14ac:dyDescent="0.2">
      <c r="A35" s="57"/>
      <c r="B35" s="58"/>
      <c r="C35" s="58"/>
      <c r="D35" s="55" t="s">
        <v>14</v>
      </c>
      <c r="E35" s="55"/>
      <c r="F35" s="56"/>
      <c r="G35" s="16">
        <v>1</v>
      </c>
      <c r="H35" s="5">
        <v>1</v>
      </c>
      <c r="I35" s="45">
        <f t="shared" si="0"/>
        <v>1</v>
      </c>
    </row>
    <row r="36" spans="1:9" ht="11.1" customHeight="1" x14ac:dyDescent="0.2">
      <c r="A36" s="59" t="s">
        <v>7</v>
      </c>
      <c r="B36" s="60"/>
      <c r="C36" s="60"/>
      <c r="D36" s="60"/>
      <c r="E36" s="60"/>
      <c r="F36" s="61"/>
      <c r="G36" s="32">
        <v>1</v>
      </c>
      <c r="H36" s="20">
        <v>7</v>
      </c>
      <c r="I36" s="45">
        <f t="shared" si="0"/>
        <v>7</v>
      </c>
    </row>
    <row r="37" spans="1:9" ht="11.1" customHeight="1" x14ac:dyDescent="0.2">
      <c r="A37" s="37" t="s">
        <v>18</v>
      </c>
      <c r="B37" s="37"/>
      <c r="C37" s="37"/>
      <c r="D37" s="37"/>
      <c r="E37" s="37"/>
      <c r="F37" s="37"/>
      <c r="G37" s="40">
        <f>SUM(G38,G43)</f>
        <v>7</v>
      </c>
      <c r="H37" s="40">
        <f>SUM(H38,H43)</f>
        <v>23</v>
      </c>
      <c r="I37" s="45">
        <f t="shared" si="0"/>
        <v>3.2857142857142856</v>
      </c>
    </row>
    <row r="38" spans="1:9" ht="11.1" customHeight="1" x14ac:dyDescent="0.2">
      <c r="A38" s="51" t="s">
        <v>5</v>
      </c>
      <c r="B38" s="52"/>
      <c r="C38" s="53"/>
      <c r="D38" s="53"/>
      <c r="E38" s="53"/>
      <c r="F38" s="54"/>
      <c r="G38" s="16">
        <f>SUM(G39,G40)</f>
        <v>5</v>
      </c>
      <c r="H38" s="16">
        <f>SUM(H39,H40)</f>
        <v>14</v>
      </c>
      <c r="I38" s="45">
        <f t="shared" si="0"/>
        <v>2.8</v>
      </c>
    </row>
    <row r="39" spans="1:9" ht="11.1" customHeight="1" x14ac:dyDescent="0.2">
      <c r="A39" s="47"/>
      <c r="B39" s="48"/>
      <c r="C39" s="6" t="s">
        <v>8</v>
      </c>
      <c r="D39" s="6"/>
      <c r="E39" s="6"/>
      <c r="F39" s="9"/>
      <c r="G39" s="16">
        <v>0</v>
      </c>
      <c r="H39" s="5">
        <v>8</v>
      </c>
      <c r="I39" s="45" t="e">
        <f t="shared" si="0"/>
        <v>#DIV/0!</v>
      </c>
    </row>
    <row r="40" spans="1:9" ht="11.1" customHeight="1" x14ac:dyDescent="0.2">
      <c r="A40" s="49"/>
      <c r="B40" s="50"/>
      <c r="C40" s="6" t="s">
        <v>9</v>
      </c>
      <c r="D40" s="6"/>
      <c r="E40" s="6"/>
      <c r="F40" s="9"/>
      <c r="G40" s="16">
        <f>SUM(G41:G42)</f>
        <v>5</v>
      </c>
      <c r="H40" s="16">
        <f>SUM(H41:H42)</f>
        <v>6</v>
      </c>
      <c r="I40" s="45">
        <f t="shared" si="0"/>
        <v>1.2</v>
      </c>
    </row>
    <row r="41" spans="1:9" ht="11.1" customHeight="1" x14ac:dyDescent="0.2">
      <c r="A41" s="57"/>
      <c r="B41" s="58"/>
      <c r="C41" s="58"/>
      <c r="D41" s="55" t="s">
        <v>10</v>
      </c>
      <c r="E41" s="55"/>
      <c r="F41" s="56"/>
      <c r="G41" s="16">
        <v>4</v>
      </c>
      <c r="H41" s="5">
        <v>5</v>
      </c>
      <c r="I41" s="45">
        <f t="shared" si="0"/>
        <v>1.25</v>
      </c>
    </row>
    <row r="42" spans="1:9" ht="11.1" customHeight="1" x14ac:dyDescent="0.2">
      <c r="A42" s="57"/>
      <c r="B42" s="58"/>
      <c r="C42" s="58"/>
      <c r="D42" s="76" t="s">
        <v>41</v>
      </c>
      <c r="E42" s="76"/>
      <c r="F42" s="56"/>
      <c r="G42" s="16">
        <v>1</v>
      </c>
      <c r="H42" s="5">
        <v>1</v>
      </c>
      <c r="I42" s="45">
        <f t="shared" si="0"/>
        <v>1</v>
      </c>
    </row>
    <row r="43" spans="1:9" ht="11.1" customHeight="1" x14ac:dyDescent="0.2">
      <c r="A43" s="59" t="s">
        <v>7</v>
      </c>
      <c r="B43" s="60"/>
      <c r="C43" s="60"/>
      <c r="D43" s="60"/>
      <c r="E43" s="60"/>
      <c r="F43" s="61"/>
      <c r="G43" s="32">
        <v>2</v>
      </c>
      <c r="H43" s="20">
        <v>9</v>
      </c>
      <c r="I43" s="45">
        <f t="shared" si="0"/>
        <v>4.5</v>
      </c>
    </row>
    <row r="44" spans="1:9" ht="11.1" customHeight="1" x14ac:dyDescent="0.2">
      <c r="A44" s="37" t="s">
        <v>19</v>
      </c>
      <c r="B44" s="37"/>
      <c r="C44" s="37"/>
      <c r="D44" s="37"/>
      <c r="E44" s="37"/>
      <c r="F44" s="37"/>
      <c r="G44" s="40">
        <f>SUM(G45,G51)</f>
        <v>9</v>
      </c>
      <c r="H44" s="40">
        <f>SUM(H45,H51)</f>
        <v>33</v>
      </c>
      <c r="I44" s="45">
        <f t="shared" si="0"/>
        <v>3.6666666666666665</v>
      </c>
    </row>
    <row r="45" spans="1:9" ht="11.1" customHeight="1" x14ac:dyDescent="0.2">
      <c r="A45" s="51" t="s">
        <v>5</v>
      </c>
      <c r="B45" s="52"/>
      <c r="C45" s="53"/>
      <c r="D45" s="53"/>
      <c r="E45" s="53"/>
      <c r="F45" s="54"/>
      <c r="G45" s="16">
        <f>SUM(G46,G47)</f>
        <v>8</v>
      </c>
      <c r="H45" s="16">
        <f>SUM(H46,H47)</f>
        <v>24</v>
      </c>
      <c r="I45" s="45">
        <f t="shared" si="0"/>
        <v>3</v>
      </c>
    </row>
    <row r="46" spans="1:9" ht="11.1" customHeight="1" x14ac:dyDescent="0.2">
      <c r="A46" s="47"/>
      <c r="B46" s="48"/>
      <c r="C46" s="6" t="s">
        <v>8</v>
      </c>
      <c r="D46" s="6"/>
      <c r="E46" s="6"/>
      <c r="F46" s="9"/>
      <c r="G46" s="16">
        <v>0</v>
      </c>
      <c r="H46" s="5">
        <v>16</v>
      </c>
      <c r="I46" s="45" t="e">
        <f t="shared" si="0"/>
        <v>#DIV/0!</v>
      </c>
    </row>
    <row r="47" spans="1:9" ht="11.1" customHeight="1" x14ac:dyDescent="0.2">
      <c r="A47" s="49"/>
      <c r="B47" s="50"/>
      <c r="C47" s="6" t="s">
        <v>9</v>
      </c>
      <c r="D47" s="6"/>
      <c r="E47" s="6"/>
      <c r="F47" s="9"/>
      <c r="G47" s="16">
        <f>SUM(G48:G50)</f>
        <v>8</v>
      </c>
      <c r="H47" s="16">
        <f>SUM(H48:H50)</f>
        <v>8</v>
      </c>
      <c r="I47" s="45">
        <f t="shared" si="0"/>
        <v>1</v>
      </c>
    </row>
    <row r="48" spans="1:9" ht="11.1" customHeight="1" x14ac:dyDescent="0.2">
      <c r="A48" s="57"/>
      <c r="B48" s="58"/>
      <c r="C48" s="58"/>
      <c r="D48" s="55" t="s">
        <v>10</v>
      </c>
      <c r="E48" s="55"/>
      <c r="F48" s="56"/>
      <c r="G48" s="16">
        <v>6</v>
      </c>
      <c r="H48" s="5">
        <v>8</v>
      </c>
      <c r="I48" s="45">
        <f t="shared" si="0"/>
        <v>1.3333333333333333</v>
      </c>
    </row>
    <row r="49" spans="1:9" ht="11.1" customHeight="1" x14ac:dyDescent="0.2">
      <c r="A49" s="57"/>
      <c r="B49" s="58"/>
      <c r="C49" s="58"/>
      <c r="D49" s="55" t="s">
        <v>14</v>
      </c>
      <c r="E49" s="55"/>
      <c r="F49" s="56"/>
      <c r="G49" s="16">
        <v>1</v>
      </c>
      <c r="H49" s="5">
        <v>0</v>
      </c>
      <c r="I49" s="45">
        <f t="shared" si="0"/>
        <v>0</v>
      </c>
    </row>
    <row r="50" spans="1:9" ht="11.45" customHeight="1" x14ac:dyDescent="0.2">
      <c r="A50" s="57"/>
      <c r="B50" s="58"/>
      <c r="C50" s="58"/>
      <c r="D50" s="10" t="s">
        <v>40</v>
      </c>
      <c r="E50" s="10"/>
      <c r="F50" s="11"/>
      <c r="G50" s="16">
        <v>1</v>
      </c>
      <c r="H50" s="5">
        <v>0</v>
      </c>
      <c r="I50" s="45">
        <f t="shared" si="0"/>
        <v>0</v>
      </c>
    </row>
    <row r="51" spans="1:9" ht="11.45" customHeight="1" x14ac:dyDescent="0.2">
      <c r="A51" s="59" t="s">
        <v>7</v>
      </c>
      <c r="B51" s="60"/>
      <c r="C51" s="60"/>
      <c r="D51" s="60"/>
      <c r="E51" s="60"/>
      <c r="F51" s="61"/>
      <c r="G51" s="32">
        <v>1</v>
      </c>
      <c r="H51" s="20">
        <v>9</v>
      </c>
      <c r="I51" s="45">
        <f t="shared" si="0"/>
        <v>9</v>
      </c>
    </row>
    <row r="52" spans="1:9" ht="11.45" customHeight="1" x14ac:dyDescent="0.2">
      <c r="A52" s="37" t="s">
        <v>20</v>
      </c>
      <c r="B52" s="37"/>
      <c r="C52" s="37"/>
      <c r="D52" s="37"/>
      <c r="E52" s="37"/>
      <c r="F52" s="37"/>
      <c r="G52" s="40">
        <f>SUM(G53,G57)</f>
        <v>2</v>
      </c>
      <c r="H52" s="40">
        <f>SUM(H53,H57)</f>
        <v>7</v>
      </c>
      <c r="I52" s="45">
        <f t="shared" si="0"/>
        <v>3.5</v>
      </c>
    </row>
    <row r="53" spans="1:9" ht="11.45" customHeight="1" x14ac:dyDescent="0.2">
      <c r="A53" s="51" t="s">
        <v>5</v>
      </c>
      <c r="B53" s="52"/>
      <c r="C53" s="53"/>
      <c r="D53" s="53"/>
      <c r="E53" s="53"/>
      <c r="F53" s="54"/>
      <c r="G53" s="16">
        <f>SUM(G54,G55)</f>
        <v>1</v>
      </c>
      <c r="H53" s="16">
        <f>SUM(H54,H55)</f>
        <v>4</v>
      </c>
      <c r="I53" s="45">
        <f t="shared" si="0"/>
        <v>4</v>
      </c>
    </row>
    <row r="54" spans="1:9" ht="11.45" customHeight="1" x14ac:dyDescent="0.2">
      <c r="A54" s="47"/>
      <c r="B54" s="48"/>
      <c r="C54" s="6" t="s">
        <v>8</v>
      </c>
      <c r="D54" s="6"/>
      <c r="E54" s="6"/>
      <c r="F54" s="9"/>
      <c r="G54" s="16">
        <v>0</v>
      </c>
      <c r="H54" s="5">
        <v>4</v>
      </c>
      <c r="I54" s="45" t="e">
        <f t="shared" si="0"/>
        <v>#DIV/0!</v>
      </c>
    </row>
    <row r="55" spans="1:9" ht="11.45" customHeight="1" x14ac:dyDescent="0.2">
      <c r="A55" s="49"/>
      <c r="B55" s="50"/>
      <c r="C55" s="6" t="s">
        <v>9</v>
      </c>
      <c r="D55" s="6"/>
      <c r="E55" s="6"/>
      <c r="F55" s="9"/>
      <c r="G55" s="16">
        <f>SUM(G56:G56)</f>
        <v>1</v>
      </c>
      <c r="H55" s="16">
        <f>SUM(H56:H56)</f>
        <v>0</v>
      </c>
      <c r="I55" s="45">
        <f t="shared" si="0"/>
        <v>0</v>
      </c>
    </row>
    <row r="56" spans="1:9" ht="11.45" customHeight="1" x14ac:dyDescent="0.2">
      <c r="A56" s="57"/>
      <c r="B56" s="58"/>
      <c r="C56" s="58"/>
      <c r="D56" s="55" t="s">
        <v>14</v>
      </c>
      <c r="E56" s="55"/>
      <c r="F56" s="56"/>
      <c r="G56" s="16">
        <v>1</v>
      </c>
      <c r="H56" s="5">
        <v>0</v>
      </c>
      <c r="I56" s="45">
        <f t="shared" si="0"/>
        <v>0</v>
      </c>
    </row>
    <row r="57" spans="1:9" ht="11.45" customHeight="1" x14ac:dyDescent="0.2">
      <c r="A57" s="59" t="s">
        <v>7</v>
      </c>
      <c r="B57" s="60"/>
      <c r="C57" s="60"/>
      <c r="D57" s="60"/>
      <c r="E57" s="60"/>
      <c r="F57" s="61"/>
      <c r="G57" s="32">
        <v>1</v>
      </c>
      <c r="H57" s="20">
        <v>3</v>
      </c>
      <c r="I57" s="45">
        <f t="shared" si="0"/>
        <v>3</v>
      </c>
    </row>
    <row r="58" spans="1:9" ht="11.45" customHeight="1" x14ac:dyDescent="0.2">
      <c r="A58" s="34" t="s">
        <v>43</v>
      </c>
      <c r="B58" s="34"/>
      <c r="C58" s="34"/>
      <c r="D58" s="34"/>
      <c r="E58" s="34"/>
      <c r="F58" s="34"/>
      <c r="G58" s="40">
        <f>SUM(G59,G61)</f>
        <v>1</v>
      </c>
      <c r="H58" s="40">
        <f>SUM(H59,H61)</f>
        <v>5</v>
      </c>
      <c r="I58" s="45">
        <f t="shared" si="0"/>
        <v>5</v>
      </c>
    </row>
    <row r="59" spans="1:9" ht="11.45" customHeight="1" x14ac:dyDescent="0.2">
      <c r="A59" s="51" t="s">
        <v>5</v>
      </c>
      <c r="B59" s="52"/>
      <c r="C59" s="53"/>
      <c r="D59" s="53"/>
      <c r="E59" s="53"/>
      <c r="F59" s="54"/>
      <c r="G59" s="16">
        <f>SUM(G60)</f>
        <v>1</v>
      </c>
      <c r="H59" s="16">
        <f>SUM(H60)</f>
        <v>5</v>
      </c>
      <c r="I59" s="45">
        <f t="shared" si="0"/>
        <v>5</v>
      </c>
    </row>
    <row r="60" spans="1:9" ht="11.45" customHeight="1" x14ac:dyDescent="0.2">
      <c r="A60" s="47"/>
      <c r="B60" s="48"/>
      <c r="C60" s="6" t="s">
        <v>8</v>
      </c>
      <c r="D60" s="6"/>
      <c r="E60" s="6"/>
      <c r="F60" s="9"/>
      <c r="G60" s="16">
        <v>1</v>
      </c>
      <c r="H60" s="5">
        <v>5</v>
      </c>
      <c r="I60" s="45">
        <f t="shared" si="0"/>
        <v>5</v>
      </c>
    </row>
    <row r="61" spans="1:9" ht="11.45" customHeight="1" x14ac:dyDescent="0.2">
      <c r="A61" s="59" t="s">
        <v>7</v>
      </c>
      <c r="B61" s="60"/>
      <c r="C61" s="60"/>
      <c r="D61" s="60"/>
      <c r="E61" s="60"/>
      <c r="F61" s="61"/>
      <c r="G61" s="32">
        <v>0</v>
      </c>
      <c r="H61" s="20">
        <v>0</v>
      </c>
      <c r="I61" s="45" t="e">
        <f t="shared" si="0"/>
        <v>#DIV/0!</v>
      </c>
    </row>
    <row r="62" spans="1:9" ht="11.45" customHeight="1" x14ac:dyDescent="0.2">
      <c r="A62" s="37" t="s">
        <v>21</v>
      </c>
      <c r="B62" s="37"/>
      <c r="C62" s="37"/>
      <c r="D62" s="37"/>
      <c r="E62" s="37"/>
      <c r="F62" s="37"/>
      <c r="G62" s="40">
        <f>SUM(G63,G67)</f>
        <v>9</v>
      </c>
      <c r="H62" s="40">
        <f>SUM(H63,H67)</f>
        <v>45</v>
      </c>
      <c r="I62" s="45">
        <f t="shared" si="0"/>
        <v>5</v>
      </c>
    </row>
    <row r="63" spans="1:9" ht="11.45" customHeight="1" x14ac:dyDescent="0.2">
      <c r="A63" s="51" t="s">
        <v>5</v>
      </c>
      <c r="B63" s="52"/>
      <c r="C63" s="53"/>
      <c r="D63" s="53"/>
      <c r="E63" s="53"/>
      <c r="F63" s="54"/>
      <c r="G63" s="16">
        <f>SUM(G64,G65)</f>
        <v>8</v>
      </c>
      <c r="H63" s="16">
        <f>SUM(H64,H65)</f>
        <v>33</v>
      </c>
      <c r="I63" s="45">
        <f t="shared" si="0"/>
        <v>4.125</v>
      </c>
    </row>
    <row r="64" spans="1:9" ht="11.45" customHeight="1" x14ac:dyDescent="0.2">
      <c r="A64" s="47"/>
      <c r="B64" s="48"/>
      <c r="C64" s="6" t="s">
        <v>8</v>
      </c>
      <c r="D64" s="6"/>
      <c r="E64" s="6"/>
      <c r="F64" s="9"/>
      <c r="G64" s="16">
        <v>2</v>
      </c>
      <c r="H64" s="5">
        <v>26</v>
      </c>
      <c r="I64" s="45">
        <f t="shared" si="0"/>
        <v>13</v>
      </c>
    </row>
    <row r="65" spans="1:9" ht="11.45" customHeight="1" x14ac:dyDescent="0.2">
      <c r="A65" s="49"/>
      <c r="B65" s="50"/>
      <c r="C65" s="6" t="s">
        <v>9</v>
      </c>
      <c r="D65" s="6"/>
      <c r="E65" s="6"/>
      <c r="F65" s="9"/>
      <c r="G65" s="16">
        <f>SUM(G66:G66)</f>
        <v>6</v>
      </c>
      <c r="H65" s="16">
        <f>SUM(H66:H66)</f>
        <v>7</v>
      </c>
      <c r="I65" s="45">
        <f t="shared" si="0"/>
        <v>1.1666666666666667</v>
      </c>
    </row>
    <row r="66" spans="1:9" ht="11.45" customHeight="1" x14ac:dyDescent="0.2">
      <c r="A66" s="57"/>
      <c r="B66" s="58"/>
      <c r="C66" s="58"/>
      <c r="D66" s="55" t="s">
        <v>10</v>
      </c>
      <c r="E66" s="55"/>
      <c r="F66" s="56"/>
      <c r="G66" s="16">
        <v>6</v>
      </c>
      <c r="H66" s="5">
        <v>7</v>
      </c>
      <c r="I66" s="45">
        <f t="shared" si="0"/>
        <v>1.1666666666666667</v>
      </c>
    </row>
    <row r="67" spans="1:9" ht="11.45" customHeight="1" x14ac:dyDescent="0.2">
      <c r="A67" s="59" t="s">
        <v>7</v>
      </c>
      <c r="B67" s="60"/>
      <c r="C67" s="60"/>
      <c r="D67" s="60"/>
      <c r="E67" s="60"/>
      <c r="F67" s="61"/>
      <c r="G67" s="32">
        <v>1</v>
      </c>
      <c r="H67" s="20">
        <v>12</v>
      </c>
      <c r="I67" s="45">
        <f t="shared" si="0"/>
        <v>12</v>
      </c>
    </row>
    <row r="68" spans="1:9" ht="11.45" customHeight="1" x14ac:dyDescent="0.2">
      <c r="A68" s="37" t="s">
        <v>22</v>
      </c>
      <c r="B68" s="37"/>
      <c r="C68" s="37"/>
      <c r="D68" s="37"/>
      <c r="E68" s="37"/>
      <c r="F68" s="37"/>
      <c r="G68" s="40">
        <f>SUM(G69,G74)</f>
        <v>9</v>
      </c>
      <c r="H68" s="40">
        <f>SUM(H69,H74)</f>
        <v>38</v>
      </c>
      <c r="I68" s="45">
        <f t="shared" si="0"/>
        <v>4.2222222222222223</v>
      </c>
    </row>
    <row r="69" spans="1:9" ht="11.45" customHeight="1" x14ac:dyDescent="0.2">
      <c r="A69" s="51" t="s">
        <v>5</v>
      </c>
      <c r="B69" s="52"/>
      <c r="C69" s="53"/>
      <c r="D69" s="53"/>
      <c r="E69" s="53"/>
      <c r="F69" s="54"/>
      <c r="G69" s="16">
        <f>SUM(G70,G71)</f>
        <v>7</v>
      </c>
      <c r="H69" s="16">
        <f>SUM(H70,H71)</f>
        <v>23</v>
      </c>
      <c r="I69" s="45">
        <f t="shared" si="0"/>
        <v>3.2857142857142856</v>
      </c>
    </row>
    <row r="70" spans="1:9" ht="11.45" customHeight="1" x14ac:dyDescent="0.2">
      <c r="A70" s="47"/>
      <c r="B70" s="48"/>
      <c r="C70" s="6" t="s">
        <v>8</v>
      </c>
      <c r="D70" s="6"/>
      <c r="E70" s="6"/>
      <c r="F70" s="9"/>
      <c r="G70" s="16">
        <v>0</v>
      </c>
      <c r="H70" s="5">
        <v>15</v>
      </c>
      <c r="I70" s="45" t="e">
        <f t="shared" ref="I70:I133" si="1">H70/G70</f>
        <v>#DIV/0!</v>
      </c>
    </row>
    <row r="71" spans="1:9" ht="11.45" customHeight="1" x14ac:dyDescent="0.2">
      <c r="A71" s="49"/>
      <c r="B71" s="50"/>
      <c r="C71" s="6" t="s">
        <v>9</v>
      </c>
      <c r="D71" s="6"/>
      <c r="E71" s="6"/>
      <c r="F71" s="9"/>
      <c r="G71" s="16">
        <f>SUM(G72:G73)</f>
        <v>7</v>
      </c>
      <c r="H71" s="16">
        <f>SUM(H72:H73)</f>
        <v>8</v>
      </c>
      <c r="I71" s="45">
        <f t="shared" si="1"/>
        <v>1.1428571428571428</v>
      </c>
    </row>
    <row r="72" spans="1:9" ht="11.45" customHeight="1" x14ac:dyDescent="0.2">
      <c r="A72" s="57"/>
      <c r="B72" s="58"/>
      <c r="C72" s="58"/>
      <c r="D72" s="55" t="s">
        <v>10</v>
      </c>
      <c r="E72" s="55"/>
      <c r="F72" s="56"/>
      <c r="G72" s="16">
        <v>5</v>
      </c>
      <c r="H72" s="5">
        <v>8</v>
      </c>
      <c r="I72" s="45">
        <f t="shared" si="1"/>
        <v>1.6</v>
      </c>
    </row>
    <row r="73" spans="1:9" ht="11.45" customHeight="1" x14ac:dyDescent="0.2">
      <c r="A73" s="57"/>
      <c r="B73" s="58"/>
      <c r="C73" s="58"/>
      <c r="D73" s="55" t="s">
        <v>14</v>
      </c>
      <c r="E73" s="55"/>
      <c r="F73" s="56"/>
      <c r="G73" s="16">
        <v>2</v>
      </c>
      <c r="H73" s="5">
        <v>0</v>
      </c>
      <c r="I73" s="45">
        <f t="shared" si="1"/>
        <v>0</v>
      </c>
    </row>
    <row r="74" spans="1:9" ht="11.45" customHeight="1" x14ac:dyDescent="0.2">
      <c r="A74" s="59" t="s">
        <v>7</v>
      </c>
      <c r="B74" s="60"/>
      <c r="C74" s="60"/>
      <c r="D74" s="60"/>
      <c r="E74" s="60"/>
      <c r="F74" s="61"/>
      <c r="G74" s="32">
        <v>2</v>
      </c>
      <c r="H74" s="20">
        <v>15</v>
      </c>
      <c r="I74" s="45">
        <f t="shared" si="1"/>
        <v>7.5</v>
      </c>
    </row>
    <row r="75" spans="1:9" ht="11.45" customHeight="1" x14ac:dyDescent="0.2">
      <c r="A75" s="43" t="s">
        <v>23</v>
      </c>
      <c r="B75" s="43"/>
      <c r="C75" s="43"/>
      <c r="D75" s="43"/>
      <c r="E75" s="43"/>
      <c r="F75" s="44"/>
      <c r="G75" s="41">
        <f>SUM(G76,G81)</f>
        <v>5</v>
      </c>
      <c r="H75" s="41">
        <f>SUM(H76,H81)</f>
        <v>30</v>
      </c>
      <c r="I75" s="45">
        <f t="shared" si="1"/>
        <v>6</v>
      </c>
    </row>
    <row r="76" spans="1:9" ht="11.45" customHeight="1" x14ac:dyDescent="0.2">
      <c r="A76" s="51" t="s">
        <v>5</v>
      </c>
      <c r="B76" s="52"/>
      <c r="C76" s="53"/>
      <c r="D76" s="53"/>
      <c r="E76" s="53"/>
      <c r="F76" s="54"/>
      <c r="G76" s="16">
        <f>SUM(G77,G78)</f>
        <v>4</v>
      </c>
      <c r="H76" s="16">
        <f>SUM(H77,H78)</f>
        <v>19</v>
      </c>
      <c r="I76" s="45">
        <f t="shared" si="1"/>
        <v>4.75</v>
      </c>
    </row>
    <row r="77" spans="1:9" ht="11.45" customHeight="1" x14ac:dyDescent="0.2">
      <c r="A77" s="47"/>
      <c r="B77" s="48"/>
      <c r="C77" s="6" t="s">
        <v>8</v>
      </c>
      <c r="D77" s="6"/>
      <c r="E77" s="6"/>
      <c r="F77" s="9"/>
      <c r="G77" s="16">
        <v>0</v>
      </c>
      <c r="H77" s="5">
        <v>13</v>
      </c>
      <c r="I77" s="45" t="e">
        <f t="shared" si="1"/>
        <v>#DIV/0!</v>
      </c>
    </row>
    <row r="78" spans="1:9" ht="11.45" customHeight="1" x14ac:dyDescent="0.2">
      <c r="A78" s="49"/>
      <c r="B78" s="50"/>
      <c r="C78" s="6" t="s">
        <v>9</v>
      </c>
      <c r="D78" s="6"/>
      <c r="E78" s="6"/>
      <c r="F78" s="9"/>
      <c r="G78" s="16">
        <f>SUM(G79:G80)</f>
        <v>4</v>
      </c>
      <c r="H78" s="16">
        <f>SUM(H79:H80)</f>
        <v>6</v>
      </c>
      <c r="I78" s="45">
        <f t="shared" si="1"/>
        <v>1.5</v>
      </c>
    </row>
    <row r="79" spans="1:9" ht="11.45" customHeight="1" x14ac:dyDescent="0.2">
      <c r="A79" s="57"/>
      <c r="B79" s="58"/>
      <c r="C79" s="58"/>
      <c r="D79" s="55" t="s">
        <v>10</v>
      </c>
      <c r="E79" s="55"/>
      <c r="F79" s="56"/>
      <c r="G79" s="16">
        <v>3</v>
      </c>
      <c r="H79" s="5">
        <v>5</v>
      </c>
      <c r="I79" s="45">
        <f t="shared" si="1"/>
        <v>1.6666666666666667</v>
      </c>
    </row>
    <row r="80" spans="1:9" ht="11.45" customHeight="1" x14ac:dyDescent="0.2">
      <c r="A80" s="57"/>
      <c r="B80" s="58"/>
      <c r="C80" s="58"/>
      <c r="D80" s="55" t="s">
        <v>14</v>
      </c>
      <c r="E80" s="55"/>
      <c r="F80" s="56"/>
      <c r="G80" s="16">
        <v>1</v>
      </c>
      <c r="H80" s="5">
        <v>1</v>
      </c>
      <c r="I80" s="45">
        <f t="shared" si="1"/>
        <v>1</v>
      </c>
    </row>
    <row r="81" spans="1:9" s="42" customFormat="1" ht="11.45" customHeight="1" x14ac:dyDescent="0.2">
      <c r="A81" s="59" t="s">
        <v>7</v>
      </c>
      <c r="B81" s="60"/>
      <c r="C81" s="60"/>
      <c r="D81" s="60"/>
      <c r="E81" s="60"/>
      <c r="F81" s="61"/>
      <c r="G81" s="32">
        <v>1</v>
      </c>
      <c r="H81" s="20">
        <v>11</v>
      </c>
      <c r="I81" s="45">
        <f t="shared" si="1"/>
        <v>11</v>
      </c>
    </row>
    <row r="82" spans="1:9" ht="11.45" customHeight="1" x14ac:dyDescent="0.2">
      <c r="A82" s="37" t="s">
        <v>24</v>
      </c>
      <c r="B82" s="37"/>
      <c r="C82" s="37"/>
      <c r="D82" s="37"/>
      <c r="E82" s="37"/>
      <c r="F82" s="38"/>
      <c r="G82" s="40">
        <f>SUM(G83,G88)</f>
        <v>7</v>
      </c>
      <c r="H82" s="40">
        <f>SUM(H83,H88)</f>
        <v>50</v>
      </c>
      <c r="I82" s="45">
        <f t="shared" si="1"/>
        <v>7.1428571428571432</v>
      </c>
    </row>
    <row r="83" spans="1:9" ht="11.45" customHeight="1" x14ac:dyDescent="0.2">
      <c r="A83" s="51" t="s">
        <v>5</v>
      </c>
      <c r="B83" s="52"/>
      <c r="C83" s="53"/>
      <c r="D83" s="53"/>
      <c r="E83" s="53"/>
      <c r="F83" s="54"/>
      <c r="G83" s="16">
        <f>SUM(G84,G85)</f>
        <v>5</v>
      </c>
      <c r="H83" s="16">
        <f>SUM(H84,H85)</f>
        <v>28</v>
      </c>
      <c r="I83" s="45">
        <f t="shared" si="1"/>
        <v>5.6</v>
      </c>
    </row>
    <row r="84" spans="1:9" ht="11.45" customHeight="1" x14ac:dyDescent="0.2">
      <c r="A84" s="47"/>
      <c r="B84" s="48"/>
      <c r="C84" s="6" t="s">
        <v>8</v>
      </c>
      <c r="D84" s="6"/>
      <c r="E84" s="6"/>
      <c r="F84" s="9"/>
      <c r="G84" s="16">
        <v>0</v>
      </c>
      <c r="H84" s="5">
        <v>21</v>
      </c>
      <c r="I84" s="45" t="e">
        <f t="shared" si="1"/>
        <v>#DIV/0!</v>
      </c>
    </row>
    <row r="85" spans="1:9" ht="11.45" customHeight="1" x14ac:dyDescent="0.2">
      <c r="A85" s="49"/>
      <c r="B85" s="50"/>
      <c r="C85" s="6" t="s">
        <v>9</v>
      </c>
      <c r="D85" s="6"/>
      <c r="E85" s="6"/>
      <c r="F85" s="9"/>
      <c r="G85" s="16">
        <f>SUM(G86:G87)</f>
        <v>5</v>
      </c>
      <c r="H85" s="16">
        <f>SUM(H86:H87)</f>
        <v>7</v>
      </c>
      <c r="I85" s="45">
        <f t="shared" si="1"/>
        <v>1.4</v>
      </c>
    </row>
    <row r="86" spans="1:9" ht="11.45" customHeight="1" x14ac:dyDescent="0.2">
      <c r="A86" s="57"/>
      <c r="B86" s="58"/>
      <c r="C86" s="58"/>
      <c r="D86" s="55" t="s">
        <v>10</v>
      </c>
      <c r="E86" s="55"/>
      <c r="F86" s="56"/>
      <c r="G86" s="16">
        <v>2</v>
      </c>
      <c r="H86" s="5">
        <v>3</v>
      </c>
      <c r="I86" s="45">
        <f t="shared" si="1"/>
        <v>1.5</v>
      </c>
    </row>
    <row r="87" spans="1:9" ht="11.45" customHeight="1" x14ac:dyDescent="0.2">
      <c r="A87" s="57"/>
      <c r="B87" s="58"/>
      <c r="C87" s="58"/>
      <c r="D87" s="55" t="s">
        <v>14</v>
      </c>
      <c r="E87" s="55"/>
      <c r="F87" s="56"/>
      <c r="G87" s="16">
        <v>3</v>
      </c>
      <c r="H87" s="5">
        <v>4</v>
      </c>
      <c r="I87" s="45">
        <f t="shared" si="1"/>
        <v>1.3333333333333333</v>
      </c>
    </row>
    <row r="88" spans="1:9" ht="11.45" customHeight="1" x14ac:dyDescent="0.2">
      <c r="A88" s="59" t="s">
        <v>7</v>
      </c>
      <c r="B88" s="60"/>
      <c r="C88" s="60"/>
      <c r="D88" s="60"/>
      <c r="E88" s="60"/>
      <c r="F88" s="61"/>
      <c r="G88" s="32">
        <v>2</v>
      </c>
      <c r="H88" s="20">
        <v>22</v>
      </c>
      <c r="I88" s="45">
        <f t="shared" si="1"/>
        <v>11</v>
      </c>
    </row>
    <row r="89" spans="1:9" ht="11.45" customHeight="1" x14ac:dyDescent="0.2">
      <c r="A89" s="37" t="s">
        <v>42</v>
      </c>
      <c r="B89" s="37"/>
      <c r="C89" s="37"/>
      <c r="D89" s="37"/>
      <c r="E89" s="37"/>
      <c r="F89" s="38"/>
      <c r="G89" s="40">
        <f>SUM(G90,G94)</f>
        <v>2</v>
      </c>
      <c r="H89" s="40">
        <f>SUM(H90,H94)</f>
        <v>5</v>
      </c>
      <c r="I89" s="45">
        <f t="shared" si="1"/>
        <v>2.5</v>
      </c>
    </row>
    <row r="90" spans="1:9" ht="11.45" customHeight="1" x14ac:dyDescent="0.2">
      <c r="A90" s="51" t="s">
        <v>5</v>
      </c>
      <c r="B90" s="52"/>
      <c r="C90" s="53"/>
      <c r="D90" s="53"/>
      <c r="E90" s="53"/>
      <c r="F90" s="54"/>
      <c r="G90" s="16">
        <f>SUM(G91,G92)</f>
        <v>1</v>
      </c>
      <c r="H90" s="16">
        <f>SUM(H91,H92)</f>
        <v>3</v>
      </c>
      <c r="I90" s="45">
        <f t="shared" si="1"/>
        <v>3</v>
      </c>
    </row>
    <row r="91" spans="1:9" ht="11.45" customHeight="1" x14ac:dyDescent="0.2">
      <c r="A91" s="47"/>
      <c r="B91" s="48"/>
      <c r="C91" s="6" t="s">
        <v>8</v>
      </c>
      <c r="D91" s="6"/>
      <c r="E91" s="6"/>
      <c r="F91" s="9"/>
      <c r="G91" s="16">
        <v>0</v>
      </c>
      <c r="H91" s="5">
        <v>3</v>
      </c>
      <c r="I91" s="45" t="e">
        <f t="shared" si="1"/>
        <v>#DIV/0!</v>
      </c>
    </row>
    <row r="92" spans="1:9" ht="11.45" customHeight="1" x14ac:dyDescent="0.2">
      <c r="A92" s="49"/>
      <c r="B92" s="50"/>
      <c r="C92" s="6" t="s">
        <v>9</v>
      </c>
      <c r="D92" s="6"/>
      <c r="E92" s="6"/>
      <c r="F92" s="9"/>
      <c r="G92" s="16">
        <f>SUM(G93:G93)</f>
        <v>1</v>
      </c>
      <c r="H92" s="16">
        <f>SUM(H93:H93)</f>
        <v>0</v>
      </c>
      <c r="I92" s="45">
        <f t="shared" si="1"/>
        <v>0</v>
      </c>
    </row>
    <row r="93" spans="1:9" ht="11.45" customHeight="1" x14ac:dyDescent="0.2">
      <c r="A93" s="57"/>
      <c r="B93" s="58"/>
      <c r="C93" s="58"/>
      <c r="D93" s="55" t="s">
        <v>10</v>
      </c>
      <c r="E93" s="55"/>
      <c r="F93" s="56"/>
      <c r="G93" s="16">
        <v>1</v>
      </c>
      <c r="H93" s="5">
        <v>0</v>
      </c>
      <c r="I93" s="45">
        <f t="shared" si="1"/>
        <v>0</v>
      </c>
    </row>
    <row r="94" spans="1:9" ht="11.45" customHeight="1" x14ac:dyDescent="0.2">
      <c r="A94" s="59" t="s">
        <v>7</v>
      </c>
      <c r="B94" s="60"/>
      <c r="C94" s="60"/>
      <c r="D94" s="60"/>
      <c r="E94" s="60"/>
      <c r="F94" s="61"/>
      <c r="G94" s="32">
        <v>1</v>
      </c>
      <c r="H94" s="20">
        <v>2</v>
      </c>
      <c r="I94" s="45">
        <f t="shared" si="1"/>
        <v>2</v>
      </c>
    </row>
    <row r="95" spans="1:9" ht="11.45" customHeight="1" x14ac:dyDescent="0.2">
      <c r="A95" s="37" t="s">
        <v>25</v>
      </c>
      <c r="B95" s="37"/>
      <c r="C95" s="37"/>
      <c r="D95" s="37"/>
      <c r="E95" s="37"/>
      <c r="F95" s="38"/>
      <c r="G95" s="40">
        <f>SUM(G96,G101)</f>
        <v>8</v>
      </c>
      <c r="H95" s="40">
        <f>SUM(H96,H101)</f>
        <v>41</v>
      </c>
      <c r="I95" s="45">
        <f t="shared" si="1"/>
        <v>5.125</v>
      </c>
    </row>
    <row r="96" spans="1:9" ht="11.45" customHeight="1" x14ac:dyDescent="0.2">
      <c r="A96" s="51" t="s">
        <v>5</v>
      </c>
      <c r="B96" s="52"/>
      <c r="C96" s="53"/>
      <c r="D96" s="53"/>
      <c r="E96" s="53"/>
      <c r="F96" s="54"/>
      <c r="G96" s="16">
        <f>SUM(G97,G98)</f>
        <v>7</v>
      </c>
      <c r="H96" s="16">
        <f>SUM(H97,H98)</f>
        <v>29</v>
      </c>
      <c r="I96" s="45">
        <f t="shared" si="1"/>
        <v>4.1428571428571432</v>
      </c>
    </row>
    <row r="97" spans="1:9" ht="11.45" customHeight="1" x14ac:dyDescent="0.2">
      <c r="A97" s="47"/>
      <c r="B97" s="48"/>
      <c r="C97" s="6" t="s">
        <v>8</v>
      </c>
      <c r="D97" s="6"/>
      <c r="E97" s="6"/>
      <c r="F97" s="9"/>
      <c r="G97" s="16">
        <v>0</v>
      </c>
      <c r="H97" s="5">
        <v>19</v>
      </c>
      <c r="I97" s="45" t="e">
        <f t="shared" si="1"/>
        <v>#DIV/0!</v>
      </c>
    </row>
    <row r="98" spans="1:9" ht="11.45" customHeight="1" x14ac:dyDescent="0.2">
      <c r="A98" s="49"/>
      <c r="B98" s="50"/>
      <c r="C98" s="6" t="s">
        <v>9</v>
      </c>
      <c r="D98" s="6"/>
      <c r="E98" s="6"/>
      <c r="F98" s="9"/>
      <c r="G98" s="16">
        <f>SUM(G99:G100)</f>
        <v>7</v>
      </c>
      <c r="H98" s="16">
        <f>SUM(H99:H100)</f>
        <v>10</v>
      </c>
      <c r="I98" s="45">
        <f t="shared" si="1"/>
        <v>1.4285714285714286</v>
      </c>
    </row>
    <row r="99" spans="1:9" ht="11.45" customHeight="1" x14ac:dyDescent="0.2">
      <c r="A99" s="57"/>
      <c r="B99" s="58"/>
      <c r="C99" s="58"/>
      <c r="D99" s="55" t="s">
        <v>10</v>
      </c>
      <c r="E99" s="55"/>
      <c r="F99" s="56"/>
      <c r="G99" s="16">
        <v>5</v>
      </c>
      <c r="H99" s="5">
        <v>8</v>
      </c>
      <c r="I99" s="45">
        <f t="shared" si="1"/>
        <v>1.6</v>
      </c>
    </row>
    <row r="100" spans="1:9" ht="11.45" customHeight="1" x14ac:dyDescent="0.2">
      <c r="A100" s="57"/>
      <c r="B100" s="58"/>
      <c r="C100" s="58"/>
      <c r="D100" s="55" t="s">
        <v>14</v>
      </c>
      <c r="E100" s="55"/>
      <c r="F100" s="56"/>
      <c r="G100" s="16">
        <v>2</v>
      </c>
      <c r="H100" s="5">
        <v>2</v>
      </c>
      <c r="I100" s="45">
        <f t="shared" si="1"/>
        <v>1</v>
      </c>
    </row>
    <row r="101" spans="1:9" ht="11.45" customHeight="1" x14ac:dyDescent="0.2">
      <c r="A101" s="59" t="s">
        <v>7</v>
      </c>
      <c r="B101" s="60"/>
      <c r="C101" s="60"/>
      <c r="D101" s="60"/>
      <c r="E101" s="60"/>
      <c r="F101" s="61"/>
      <c r="G101" s="32">
        <v>1</v>
      </c>
      <c r="H101" s="20">
        <v>12</v>
      </c>
      <c r="I101" s="45">
        <f t="shared" si="1"/>
        <v>12</v>
      </c>
    </row>
    <row r="102" spans="1:9" ht="11.45" customHeight="1" x14ac:dyDescent="0.2">
      <c r="A102" s="37" t="s">
        <v>26</v>
      </c>
      <c r="B102" s="37"/>
      <c r="C102" s="37"/>
      <c r="D102" s="37"/>
      <c r="E102" s="37"/>
      <c r="F102" s="38"/>
      <c r="G102" s="40">
        <f>SUM(G103,G108)</f>
        <v>6</v>
      </c>
      <c r="H102" s="40">
        <f>SUM(H103,H108)</f>
        <v>26</v>
      </c>
      <c r="I102" s="45">
        <f t="shared" si="1"/>
        <v>4.333333333333333</v>
      </c>
    </row>
    <row r="103" spans="1:9" ht="11.45" customHeight="1" x14ac:dyDescent="0.2">
      <c r="A103" s="51" t="s">
        <v>5</v>
      </c>
      <c r="B103" s="52"/>
      <c r="C103" s="53"/>
      <c r="D103" s="53"/>
      <c r="E103" s="53"/>
      <c r="F103" s="54"/>
      <c r="G103" s="16">
        <f>SUM(G104,G105)</f>
        <v>5</v>
      </c>
      <c r="H103" s="16">
        <f>SUM(H104,H105)</f>
        <v>16</v>
      </c>
      <c r="I103" s="45">
        <f t="shared" si="1"/>
        <v>3.2</v>
      </c>
    </row>
    <row r="104" spans="1:9" ht="11.45" customHeight="1" x14ac:dyDescent="0.2">
      <c r="A104" s="47"/>
      <c r="B104" s="48"/>
      <c r="C104" s="6" t="s">
        <v>8</v>
      </c>
      <c r="D104" s="6"/>
      <c r="E104" s="6"/>
      <c r="F104" s="9"/>
      <c r="G104" s="16">
        <v>0</v>
      </c>
      <c r="H104" s="5">
        <v>6</v>
      </c>
      <c r="I104" s="45" t="e">
        <f t="shared" si="1"/>
        <v>#DIV/0!</v>
      </c>
    </row>
    <row r="105" spans="1:9" ht="11.45" customHeight="1" x14ac:dyDescent="0.2">
      <c r="A105" s="49"/>
      <c r="B105" s="50"/>
      <c r="C105" s="6" t="s">
        <v>9</v>
      </c>
      <c r="D105" s="6"/>
      <c r="E105" s="6"/>
      <c r="F105" s="9"/>
      <c r="G105" s="16">
        <f>SUM(G106:G107)</f>
        <v>5</v>
      </c>
      <c r="H105" s="16">
        <f>SUM(H106:H107)</f>
        <v>10</v>
      </c>
      <c r="I105" s="45">
        <f t="shared" si="1"/>
        <v>2</v>
      </c>
    </row>
    <row r="106" spans="1:9" ht="11.45" customHeight="1" x14ac:dyDescent="0.2">
      <c r="A106" s="57"/>
      <c r="B106" s="58"/>
      <c r="C106" s="58"/>
      <c r="D106" s="55" t="s">
        <v>10</v>
      </c>
      <c r="E106" s="55"/>
      <c r="F106" s="56"/>
      <c r="G106" s="16">
        <v>3</v>
      </c>
      <c r="H106" s="5">
        <v>6</v>
      </c>
      <c r="I106" s="45">
        <f t="shared" si="1"/>
        <v>2</v>
      </c>
    </row>
    <row r="107" spans="1:9" ht="11.45" customHeight="1" x14ac:dyDescent="0.2">
      <c r="A107" s="57"/>
      <c r="B107" s="58"/>
      <c r="C107" s="58"/>
      <c r="D107" s="55" t="s">
        <v>14</v>
      </c>
      <c r="E107" s="55"/>
      <c r="F107" s="56"/>
      <c r="G107" s="16">
        <v>2</v>
      </c>
      <c r="H107" s="5">
        <v>4</v>
      </c>
      <c r="I107" s="45">
        <f t="shared" si="1"/>
        <v>2</v>
      </c>
    </row>
    <row r="108" spans="1:9" ht="11.45" customHeight="1" x14ac:dyDescent="0.2">
      <c r="A108" s="59" t="s">
        <v>7</v>
      </c>
      <c r="B108" s="60"/>
      <c r="C108" s="60"/>
      <c r="D108" s="60"/>
      <c r="E108" s="60"/>
      <c r="F108" s="61"/>
      <c r="G108" s="32">
        <v>1</v>
      </c>
      <c r="H108" s="20">
        <v>10</v>
      </c>
      <c r="I108" s="45">
        <f t="shared" si="1"/>
        <v>10</v>
      </c>
    </row>
    <row r="109" spans="1:9" ht="11.45" customHeight="1" x14ac:dyDescent="0.2">
      <c r="A109" s="37" t="s">
        <v>27</v>
      </c>
      <c r="B109" s="37"/>
      <c r="C109" s="37"/>
      <c r="D109" s="37"/>
      <c r="E109" s="37"/>
      <c r="F109" s="38"/>
      <c r="G109" s="40">
        <f>SUM(G110,G114)</f>
        <v>2</v>
      </c>
      <c r="H109" s="40">
        <f>SUM(H110,H114)</f>
        <v>6</v>
      </c>
      <c r="I109" s="45">
        <f t="shared" si="1"/>
        <v>3</v>
      </c>
    </row>
    <row r="110" spans="1:9" ht="11.45" customHeight="1" x14ac:dyDescent="0.2">
      <c r="A110" s="51" t="s">
        <v>5</v>
      </c>
      <c r="B110" s="52"/>
      <c r="C110" s="53"/>
      <c r="D110" s="53"/>
      <c r="E110" s="53"/>
      <c r="F110" s="54"/>
      <c r="G110" s="16">
        <f>SUM(G111,G112)</f>
        <v>1</v>
      </c>
      <c r="H110" s="16">
        <f>SUM(H111,H112)</f>
        <v>4</v>
      </c>
      <c r="I110" s="45">
        <f t="shared" si="1"/>
        <v>4</v>
      </c>
    </row>
    <row r="111" spans="1:9" ht="11.45" customHeight="1" x14ac:dyDescent="0.2">
      <c r="A111" s="47"/>
      <c r="B111" s="48"/>
      <c r="C111" s="6" t="s">
        <v>8</v>
      </c>
      <c r="D111" s="6"/>
      <c r="E111" s="6"/>
      <c r="F111" s="9"/>
      <c r="G111" s="16">
        <v>0</v>
      </c>
      <c r="H111" s="5">
        <v>3</v>
      </c>
      <c r="I111" s="45" t="e">
        <f t="shared" si="1"/>
        <v>#DIV/0!</v>
      </c>
    </row>
    <row r="112" spans="1:9" ht="11.45" customHeight="1" x14ac:dyDescent="0.2">
      <c r="A112" s="49"/>
      <c r="B112" s="50"/>
      <c r="C112" s="6" t="s">
        <v>9</v>
      </c>
      <c r="D112" s="6"/>
      <c r="E112" s="6"/>
      <c r="F112" s="9"/>
      <c r="G112" s="16">
        <f>SUM(G113:G113)</f>
        <v>1</v>
      </c>
      <c r="H112" s="16">
        <f>SUM(H113:H113)</f>
        <v>1</v>
      </c>
      <c r="I112" s="45">
        <f t="shared" si="1"/>
        <v>1</v>
      </c>
    </row>
    <row r="113" spans="1:10" ht="11.45" customHeight="1" x14ac:dyDescent="0.2">
      <c r="A113" s="57"/>
      <c r="B113" s="58"/>
      <c r="C113" s="58"/>
      <c r="D113" s="55" t="s">
        <v>10</v>
      </c>
      <c r="E113" s="55"/>
      <c r="F113" s="56"/>
      <c r="G113" s="16">
        <v>1</v>
      </c>
      <c r="H113" s="5">
        <v>1</v>
      </c>
      <c r="I113" s="45">
        <f t="shared" si="1"/>
        <v>1</v>
      </c>
    </row>
    <row r="114" spans="1:10" ht="11.45" customHeight="1" x14ac:dyDescent="0.2">
      <c r="A114" s="59" t="s">
        <v>7</v>
      </c>
      <c r="B114" s="60"/>
      <c r="C114" s="60"/>
      <c r="D114" s="60"/>
      <c r="E114" s="60"/>
      <c r="F114" s="61"/>
      <c r="G114" s="32">
        <v>1</v>
      </c>
      <c r="H114" s="20">
        <v>2</v>
      </c>
      <c r="I114" s="45">
        <f t="shared" si="1"/>
        <v>2</v>
      </c>
    </row>
    <row r="115" spans="1:10" ht="11.45" customHeight="1" x14ac:dyDescent="0.2">
      <c r="A115" s="37" t="s">
        <v>28</v>
      </c>
      <c r="B115" s="37"/>
      <c r="C115" s="37"/>
      <c r="D115" s="37"/>
      <c r="E115" s="37"/>
      <c r="F115" s="38"/>
      <c r="G115" s="40">
        <f>SUM(G116,G121)</f>
        <v>4</v>
      </c>
      <c r="H115" s="40">
        <f>SUM(H116,H121)</f>
        <v>40</v>
      </c>
      <c r="I115" s="45">
        <f t="shared" si="1"/>
        <v>10</v>
      </c>
    </row>
    <row r="116" spans="1:10" ht="11.45" customHeight="1" x14ac:dyDescent="0.2">
      <c r="A116" s="51" t="s">
        <v>5</v>
      </c>
      <c r="B116" s="52"/>
      <c r="C116" s="53"/>
      <c r="D116" s="53"/>
      <c r="E116" s="53"/>
      <c r="F116" s="54"/>
      <c r="G116" s="16">
        <f>SUM(G117,G118)</f>
        <v>2</v>
      </c>
      <c r="H116" s="16">
        <f>SUM(H117,H118)</f>
        <v>24</v>
      </c>
      <c r="I116" s="45">
        <f t="shared" si="1"/>
        <v>12</v>
      </c>
    </row>
    <row r="117" spans="1:10" ht="11.45" customHeight="1" x14ac:dyDescent="0.2">
      <c r="A117" s="47"/>
      <c r="B117" s="48"/>
      <c r="C117" s="6" t="s">
        <v>8</v>
      </c>
      <c r="D117" s="6"/>
      <c r="E117" s="6"/>
      <c r="F117" s="9"/>
      <c r="G117" s="16">
        <v>0</v>
      </c>
      <c r="H117" s="5">
        <v>20</v>
      </c>
      <c r="I117" s="45" t="e">
        <f t="shared" si="1"/>
        <v>#DIV/0!</v>
      </c>
    </row>
    <row r="118" spans="1:10" ht="11.45" customHeight="1" x14ac:dyDescent="0.2">
      <c r="A118" s="49"/>
      <c r="B118" s="50"/>
      <c r="C118" s="6" t="s">
        <v>9</v>
      </c>
      <c r="D118" s="6"/>
      <c r="E118" s="6"/>
      <c r="F118" s="9"/>
      <c r="G118" s="16">
        <f>SUM(G119:G120)</f>
        <v>2</v>
      </c>
      <c r="H118" s="16">
        <f>SUM(H119:H120)</f>
        <v>4</v>
      </c>
      <c r="I118" s="45">
        <f t="shared" si="1"/>
        <v>2</v>
      </c>
    </row>
    <row r="119" spans="1:10" ht="11.45" customHeight="1" x14ac:dyDescent="0.2">
      <c r="A119" s="57"/>
      <c r="B119" s="58"/>
      <c r="C119" s="58"/>
      <c r="D119" s="55" t="s">
        <v>10</v>
      </c>
      <c r="E119" s="55"/>
      <c r="F119" s="56"/>
      <c r="G119" s="16">
        <v>1</v>
      </c>
      <c r="H119" s="5">
        <v>3</v>
      </c>
      <c r="I119" s="45">
        <f t="shared" si="1"/>
        <v>3</v>
      </c>
    </row>
    <row r="120" spans="1:10" ht="11.45" customHeight="1" x14ac:dyDescent="0.2">
      <c r="A120" s="57"/>
      <c r="B120" s="58"/>
      <c r="C120" s="58"/>
      <c r="D120" s="55" t="s">
        <v>11</v>
      </c>
      <c r="E120" s="55"/>
      <c r="F120" s="56"/>
      <c r="G120" s="16">
        <v>1</v>
      </c>
      <c r="H120" s="5">
        <v>1</v>
      </c>
      <c r="I120" s="45">
        <f t="shared" si="1"/>
        <v>1</v>
      </c>
    </row>
    <row r="121" spans="1:10" ht="11.45" customHeight="1" x14ac:dyDescent="0.2">
      <c r="A121" s="59" t="s">
        <v>7</v>
      </c>
      <c r="B121" s="60"/>
      <c r="C121" s="60"/>
      <c r="D121" s="60"/>
      <c r="E121" s="60"/>
      <c r="F121" s="61"/>
      <c r="G121" s="32">
        <v>2</v>
      </c>
      <c r="H121" s="20">
        <v>16</v>
      </c>
      <c r="I121" s="45">
        <f t="shared" si="1"/>
        <v>8</v>
      </c>
      <c r="J121" s="42"/>
    </row>
    <row r="122" spans="1:10" ht="11.45" customHeight="1" x14ac:dyDescent="0.2">
      <c r="A122" s="37" t="s">
        <v>29</v>
      </c>
      <c r="B122" s="37"/>
      <c r="C122" s="37"/>
      <c r="D122" s="37"/>
      <c r="E122" s="37"/>
      <c r="F122" s="38"/>
      <c r="G122" s="40">
        <f>SUM(G123,G127)</f>
        <v>2</v>
      </c>
      <c r="H122" s="46">
        <f>SUM(H123,H127)</f>
        <v>10</v>
      </c>
      <c r="I122" s="45">
        <f t="shared" si="1"/>
        <v>5</v>
      </c>
      <c r="J122" s="42"/>
    </row>
    <row r="123" spans="1:10" ht="11.45" customHeight="1" x14ac:dyDescent="0.2">
      <c r="A123" s="51" t="s">
        <v>5</v>
      </c>
      <c r="B123" s="52"/>
      <c r="C123" s="53"/>
      <c r="D123" s="53"/>
      <c r="E123" s="53"/>
      <c r="F123" s="54"/>
      <c r="G123" s="16">
        <f>SUM(G124,G125)</f>
        <v>1</v>
      </c>
      <c r="H123" s="16">
        <f>SUM(H124,H125)</f>
        <v>6</v>
      </c>
      <c r="I123" s="45">
        <f t="shared" si="1"/>
        <v>6</v>
      </c>
      <c r="J123" s="42"/>
    </row>
    <row r="124" spans="1:10" ht="11.45" customHeight="1" x14ac:dyDescent="0.2">
      <c r="A124" s="47"/>
      <c r="B124" s="48"/>
      <c r="C124" s="6" t="s">
        <v>8</v>
      </c>
      <c r="D124" s="6"/>
      <c r="E124" s="6"/>
      <c r="F124" s="9"/>
      <c r="G124" s="16">
        <v>0</v>
      </c>
      <c r="H124" s="5">
        <v>5</v>
      </c>
      <c r="I124" s="45" t="e">
        <f t="shared" si="1"/>
        <v>#DIV/0!</v>
      </c>
      <c r="J124" s="42"/>
    </row>
    <row r="125" spans="1:10" ht="11.45" customHeight="1" x14ac:dyDescent="0.2">
      <c r="A125" s="49"/>
      <c r="B125" s="50"/>
      <c r="C125" s="6" t="s">
        <v>9</v>
      </c>
      <c r="D125" s="6"/>
      <c r="E125" s="6"/>
      <c r="F125" s="9"/>
      <c r="G125" s="16">
        <f>SUM(G126:G126)</f>
        <v>1</v>
      </c>
      <c r="H125" s="16">
        <f>SUM(H126:H126)</f>
        <v>1</v>
      </c>
      <c r="I125" s="45">
        <f t="shared" si="1"/>
        <v>1</v>
      </c>
      <c r="J125" s="42"/>
    </row>
    <row r="126" spans="1:10" ht="11.45" customHeight="1" x14ac:dyDescent="0.2">
      <c r="A126" s="57"/>
      <c r="B126" s="58"/>
      <c r="C126" s="58"/>
      <c r="D126" s="55" t="s">
        <v>11</v>
      </c>
      <c r="E126" s="55"/>
      <c r="F126" s="56"/>
      <c r="G126" s="16">
        <v>1</v>
      </c>
      <c r="H126" s="5">
        <v>1</v>
      </c>
      <c r="I126" s="45">
        <f t="shared" si="1"/>
        <v>1</v>
      </c>
    </row>
    <row r="127" spans="1:10" ht="11.45" customHeight="1" x14ac:dyDescent="0.2">
      <c r="A127" s="59" t="s">
        <v>7</v>
      </c>
      <c r="B127" s="60"/>
      <c r="C127" s="60"/>
      <c r="D127" s="60"/>
      <c r="E127" s="60"/>
      <c r="F127" s="61"/>
      <c r="G127" s="32">
        <v>1</v>
      </c>
      <c r="H127" s="20">
        <v>4</v>
      </c>
      <c r="I127" s="45">
        <f t="shared" si="1"/>
        <v>4</v>
      </c>
    </row>
    <row r="128" spans="1:10" ht="11.45" customHeight="1" x14ac:dyDescent="0.2">
      <c r="A128" s="37" t="s">
        <v>30</v>
      </c>
      <c r="B128" s="37"/>
      <c r="C128" s="37"/>
      <c r="D128" s="37"/>
      <c r="E128" s="37"/>
      <c r="F128" s="38"/>
      <c r="G128" s="40">
        <f>SUM(G129,G131)</f>
        <v>2</v>
      </c>
      <c r="H128" s="40">
        <f>SUM(H129,H131)</f>
        <v>11</v>
      </c>
      <c r="I128" s="45">
        <f t="shared" si="1"/>
        <v>5.5</v>
      </c>
    </row>
    <row r="129" spans="1:9" ht="11.45" customHeight="1" x14ac:dyDescent="0.2">
      <c r="A129" s="51" t="s">
        <v>5</v>
      </c>
      <c r="B129" s="52"/>
      <c r="C129" s="53"/>
      <c r="D129" s="53"/>
      <c r="E129" s="53"/>
      <c r="F129" s="54"/>
      <c r="G129" s="16">
        <f>SUM(G130)</f>
        <v>0</v>
      </c>
      <c r="H129" s="16">
        <f>SUM(H130)</f>
        <v>0</v>
      </c>
      <c r="I129" s="45" t="e">
        <f t="shared" si="1"/>
        <v>#DIV/0!</v>
      </c>
    </row>
    <row r="130" spans="1:9" ht="11.45" customHeight="1" x14ac:dyDescent="0.2">
      <c r="A130" s="47"/>
      <c r="B130" s="48"/>
      <c r="C130" s="6" t="s">
        <v>8</v>
      </c>
      <c r="D130" s="6"/>
      <c r="E130" s="6"/>
      <c r="F130" s="9"/>
      <c r="G130" s="16">
        <v>0</v>
      </c>
      <c r="H130" s="5">
        <v>0</v>
      </c>
      <c r="I130" s="45" t="e">
        <f t="shared" si="1"/>
        <v>#DIV/0!</v>
      </c>
    </row>
    <row r="131" spans="1:9" ht="11.45" customHeight="1" x14ac:dyDescent="0.2">
      <c r="A131" s="59" t="s">
        <v>7</v>
      </c>
      <c r="B131" s="60"/>
      <c r="C131" s="60"/>
      <c r="D131" s="60"/>
      <c r="E131" s="60"/>
      <c r="F131" s="61"/>
      <c r="G131" s="32">
        <v>2</v>
      </c>
      <c r="H131" s="20">
        <v>11</v>
      </c>
      <c r="I131" s="45">
        <f t="shared" si="1"/>
        <v>5.5</v>
      </c>
    </row>
    <row r="132" spans="1:9" ht="11.45" customHeight="1" x14ac:dyDescent="0.2">
      <c r="A132" s="37" t="s">
        <v>31</v>
      </c>
      <c r="B132" s="37"/>
      <c r="C132" s="37"/>
      <c r="D132" s="37"/>
      <c r="E132" s="37"/>
      <c r="F132" s="38"/>
      <c r="G132" s="40">
        <f>SUM(G133,G135)</f>
        <v>1</v>
      </c>
      <c r="H132" s="40">
        <f>SUM(H133,H135)</f>
        <v>4</v>
      </c>
      <c r="I132" s="45">
        <f t="shared" si="1"/>
        <v>4</v>
      </c>
    </row>
    <row r="133" spans="1:9" ht="11.45" customHeight="1" x14ac:dyDescent="0.2">
      <c r="A133" s="51" t="s">
        <v>5</v>
      </c>
      <c r="B133" s="52"/>
      <c r="C133" s="53"/>
      <c r="D133" s="53"/>
      <c r="E133" s="53"/>
      <c r="F133" s="54"/>
      <c r="G133" s="16">
        <f>SUM(G134)</f>
        <v>0</v>
      </c>
      <c r="H133" s="16">
        <f>SUM(H134)</f>
        <v>0</v>
      </c>
      <c r="I133" s="45" t="e">
        <f t="shared" si="1"/>
        <v>#DIV/0!</v>
      </c>
    </row>
    <row r="134" spans="1:9" ht="11.45" customHeight="1" x14ac:dyDescent="0.2">
      <c r="A134" s="47"/>
      <c r="B134" s="48"/>
      <c r="C134" s="6" t="s">
        <v>8</v>
      </c>
      <c r="D134" s="6"/>
      <c r="E134" s="6"/>
      <c r="F134" s="9"/>
      <c r="G134" s="16">
        <v>0</v>
      </c>
      <c r="H134" s="5">
        <v>0</v>
      </c>
      <c r="I134" s="45" t="e">
        <f t="shared" ref="I134:I194" si="2">H134/G134</f>
        <v>#DIV/0!</v>
      </c>
    </row>
    <row r="135" spans="1:9" ht="11.45" customHeight="1" x14ac:dyDescent="0.2">
      <c r="A135" s="59" t="s">
        <v>7</v>
      </c>
      <c r="B135" s="60"/>
      <c r="C135" s="60"/>
      <c r="D135" s="60"/>
      <c r="E135" s="60"/>
      <c r="F135" s="61"/>
      <c r="G135" s="32">
        <v>1</v>
      </c>
      <c r="H135" s="20">
        <v>4</v>
      </c>
      <c r="I135" s="45">
        <f t="shared" si="2"/>
        <v>4</v>
      </c>
    </row>
    <row r="136" spans="1:9" ht="11.45" customHeight="1" x14ac:dyDescent="0.2">
      <c r="A136" s="39" t="s">
        <v>32</v>
      </c>
      <c r="B136" s="39"/>
      <c r="C136" s="39"/>
      <c r="D136" s="39"/>
      <c r="E136" s="39"/>
      <c r="F136" s="39"/>
      <c r="G136" s="40">
        <f>SUM(G137,G139)</f>
        <v>4</v>
      </c>
      <c r="H136" s="40">
        <f>SUM(H137,H139)</f>
        <v>3</v>
      </c>
      <c r="I136" s="45">
        <f t="shared" si="2"/>
        <v>0.75</v>
      </c>
    </row>
    <row r="137" spans="1:9" ht="11.45" customHeight="1" x14ac:dyDescent="0.2">
      <c r="A137" s="51" t="s">
        <v>5</v>
      </c>
      <c r="B137" s="52"/>
      <c r="C137" s="53"/>
      <c r="D137" s="53"/>
      <c r="E137" s="53"/>
      <c r="F137" s="54"/>
      <c r="G137" s="16">
        <f>SUM(G138)</f>
        <v>1</v>
      </c>
      <c r="H137" s="16">
        <f>SUM(H138)</f>
        <v>1</v>
      </c>
      <c r="I137" s="45">
        <f t="shared" si="2"/>
        <v>1</v>
      </c>
    </row>
    <row r="138" spans="1:9" ht="11.45" customHeight="1" x14ac:dyDescent="0.2">
      <c r="A138" s="47"/>
      <c r="B138" s="48"/>
      <c r="C138" s="6" t="s">
        <v>8</v>
      </c>
      <c r="D138" s="6"/>
      <c r="E138" s="6"/>
      <c r="F138" s="9"/>
      <c r="G138" s="16">
        <v>1</v>
      </c>
      <c r="H138" s="5">
        <v>1</v>
      </c>
      <c r="I138" s="45">
        <f t="shared" si="2"/>
        <v>1</v>
      </c>
    </row>
    <row r="139" spans="1:9" ht="11.45" customHeight="1" x14ac:dyDescent="0.2">
      <c r="A139" s="59" t="s">
        <v>7</v>
      </c>
      <c r="B139" s="60"/>
      <c r="C139" s="60"/>
      <c r="D139" s="60"/>
      <c r="E139" s="60"/>
      <c r="F139" s="61"/>
      <c r="G139" s="32">
        <v>3</v>
      </c>
      <c r="H139" s="20">
        <v>2</v>
      </c>
      <c r="I139" s="45">
        <f t="shared" si="2"/>
        <v>0.66666666666666663</v>
      </c>
    </row>
    <row r="140" spans="1:9" ht="11.45" customHeight="1" x14ac:dyDescent="0.2">
      <c r="A140" s="39" t="s">
        <v>33</v>
      </c>
      <c r="B140" s="39"/>
      <c r="C140" s="39"/>
      <c r="D140" s="39"/>
      <c r="E140" s="39"/>
      <c r="F140" s="39"/>
      <c r="G140" s="40">
        <f>SUM(G141,G143)</f>
        <v>1</v>
      </c>
      <c r="H140" s="40">
        <f>SUM(H141,H143)</f>
        <v>5</v>
      </c>
      <c r="I140" s="45">
        <f t="shared" si="2"/>
        <v>5</v>
      </c>
    </row>
    <row r="141" spans="1:9" ht="11.45" customHeight="1" x14ac:dyDescent="0.2">
      <c r="A141" s="51" t="s">
        <v>5</v>
      </c>
      <c r="B141" s="52"/>
      <c r="C141" s="53"/>
      <c r="D141" s="53"/>
      <c r="E141" s="53"/>
      <c r="F141" s="54"/>
      <c r="G141" s="16">
        <f>SUM(G142)</f>
        <v>0</v>
      </c>
      <c r="H141" s="16">
        <f>SUM(H142)</f>
        <v>0</v>
      </c>
      <c r="I141" s="45" t="e">
        <f t="shared" si="2"/>
        <v>#DIV/0!</v>
      </c>
    </row>
    <row r="142" spans="1:9" ht="11.45" customHeight="1" x14ac:dyDescent="0.2">
      <c r="A142" s="47"/>
      <c r="B142" s="48"/>
      <c r="C142" s="6" t="s">
        <v>8</v>
      </c>
      <c r="D142" s="6"/>
      <c r="E142" s="6"/>
      <c r="F142" s="9"/>
      <c r="G142" s="16">
        <v>0</v>
      </c>
      <c r="H142" s="5">
        <v>0</v>
      </c>
      <c r="I142" s="45" t="e">
        <f t="shared" si="2"/>
        <v>#DIV/0!</v>
      </c>
    </row>
    <row r="143" spans="1:9" ht="11.45" customHeight="1" x14ac:dyDescent="0.2">
      <c r="A143" s="59" t="s">
        <v>7</v>
      </c>
      <c r="B143" s="60"/>
      <c r="C143" s="60"/>
      <c r="D143" s="60"/>
      <c r="E143" s="60"/>
      <c r="F143" s="61"/>
      <c r="G143" s="32">
        <v>1</v>
      </c>
      <c r="H143" s="20">
        <v>5</v>
      </c>
      <c r="I143" s="45">
        <f t="shared" si="2"/>
        <v>5</v>
      </c>
    </row>
    <row r="144" spans="1:9" ht="11.45" customHeight="1" x14ac:dyDescent="0.2">
      <c r="A144" s="37" t="s">
        <v>34</v>
      </c>
      <c r="B144" s="37"/>
      <c r="C144" s="37"/>
      <c r="D144" s="37"/>
      <c r="E144" s="37"/>
      <c r="F144" s="38"/>
      <c r="G144" s="40">
        <f>SUM(G145,G149)</f>
        <v>4</v>
      </c>
      <c r="H144" s="40">
        <f>SUM(H145,H149)</f>
        <v>11</v>
      </c>
      <c r="I144" s="45">
        <f t="shared" si="2"/>
        <v>2.75</v>
      </c>
    </row>
    <row r="145" spans="1:9" ht="11.45" customHeight="1" x14ac:dyDescent="0.2">
      <c r="A145" s="51" t="s">
        <v>5</v>
      </c>
      <c r="B145" s="52"/>
      <c r="C145" s="53"/>
      <c r="D145" s="53"/>
      <c r="E145" s="53"/>
      <c r="F145" s="54"/>
      <c r="G145" s="16">
        <f>SUM(G146,G147)</f>
        <v>3</v>
      </c>
      <c r="H145" s="16">
        <f>SUM(H146,H147)</f>
        <v>7</v>
      </c>
      <c r="I145" s="45">
        <f t="shared" si="2"/>
        <v>2.3333333333333335</v>
      </c>
    </row>
    <row r="146" spans="1:9" ht="11.45" customHeight="1" x14ac:dyDescent="0.2">
      <c r="A146" s="47"/>
      <c r="B146" s="48"/>
      <c r="C146" s="6" t="s">
        <v>8</v>
      </c>
      <c r="D146" s="6"/>
      <c r="E146" s="6"/>
      <c r="F146" s="9"/>
      <c r="G146" s="16">
        <v>0</v>
      </c>
      <c r="H146" s="5">
        <v>5</v>
      </c>
      <c r="I146" s="45" t="e">
        <f t="shared" si="2"/>
        <v>#DIV/0!</v>
      </c>
    </row>
    <row r="147" spans="1:9" ht="11.45" customHeight="1" x14ac:dyDescent="0.2">
      <c r="A147" s="49"/>
      <c r="B147" s="50"/>
      <c r="C147" s="6" t="s">
        <v>9</v>
      </c>
      <c r="D147" s="6"/>
      <c r="E147" s="6"/>
      <c r="F147" s="9"/>
      <c r="G147" s="16">
        <f>SUM(G148:G148)</f>
        <v>3</v>
      </c>
      <c r="H147" s="16">
        <f>SUM(H148:H148)</f>
        <v>2</v>
      </c>
      <c r="I147" s="45">
        <f t="shared" si="2"/>
        <v>0.66666666666666663</v>
      </c>
    </row>
    <row r="148" spans="1:9" ht="11.45" customHeight="1" x14ac:dyDescent="0.2">
      <c r="A148" s="57"/>
      <c r="B148" s="58"/>
      <c r="C148" s="58"/>
      <c r="D148" s="55" t="s">
        <v>14</v>
      </c>
      <c r="E148" s="55"/>
      <c r="F148" s="56"/>
      <c r="G148" s="16">
        <v>3</v>
      </c>
      <c r="H148" s="5">
        <v>2</v>
      </c>
      <c r="I148" s="45">
        <f t="shared" si="2"/>
        <v>0.66666666666666663</v>
      </c>
    </row>
    <row r="149" spans="1:9" ht="11.45" customHeight="1" x14ac:dyDescent="0.2">
      <c r="A149" s="59" t="s">
        <v>7</v>
      </c>
      <c r="B149" s="60"/>
      <c r="C149" s="60"/>
      <c r="D149" s="60"/>
      <c r="E149" s="60"/>
      <c r="F149" s="61"/>
      <c r="G149" s="32">
        <v>1</v>
      </c>
      <c r="H149" s="20">
        <v>4</v>
      </c>
      <c r="I149" s="45">
        <f t="shared" si="2"/>
        <v>4</v>
      </c>
    </row>
    <row r="150" spans="1:9" ht="11.45" customHeight="1" x14ac:dyDescent="0.2">
      <c r="A150" s="35" t="s">
        <v>35</v>
      </c>
      <c r="B150" s="34"/>
      <c r="C150" s="34"/>
      <c r="D150" s="34"/>
      <c r="E150" s="34"/>
      <c r="F150" s="36"/>
      <c r="G150" s="40">
        <f>SUM(G151,G157)</f>
        <v>12</v>
      </c>
      <c r="H150" s="40">
        <f>SUM(H151,H157)</f>
        <v>73</v>
      </c>
      <c r="I150" s="45">
        <f t="shared" si="2"/>
        <v>6.083333333333333</v>
      </c>
    </row>
    <row r="151" spans="1:9" ht="11.45" customHeight="1" x14ac:dyDescent="0.2">
      <c r="A151" s="51" t="s">
        <v>5</v>
      </c>
      <c r="B151" s="52"/>
      <c r="C151" s="53"/>
      <c r="D151" s="53"/>
      <c r="E151" s="53"/>
      <c r="F151" s="54"/>
      <c r="G151" s="16">
        <f>SUM(G152,G153)</f>
        <v>10</v>
      </c>
      <c r="H151" s="16">
        <f>SUM(H152,H153)</f>
        <v>44</v>
      </c>
      <c r="I151" s="45">
        <f t="shared" si="2"/>
        <v>4.4000000000000004</v>
      </c>
    </row>
    <row r="152" spans="1:9" ht="11.45" customHeight="1" x14ac:dyDescent="0.2">
      <c r="A152" s="47"/>
      <c r="B152" s="48"/>
      <c r="C152" s="6" t="s">
        <v>8</v>
      </c>
      <c r="D152" s="6"/>
      <c r="E152" s="6"/>
      <c r="F152" s="9"/>
      <c r="G152" s="16">
        <v>0</v>
      </c>
      <c r="H152" s="5">
        <v>36</v>
      </c>
      <c r="I152" s="45" t="e">
        <f t="shared" si="2"/>
        <v>#DIV/0!</v>
      </c>
    </row>
    <row r="153" spans="1:9" ht="11.45" customHeight="1" x14ac:dyDescent="0.2">
      <c r="A153" s="49"/>
      <c r="B153" s="50"/>
      <c r="C153" s="6" t="s">
        <v>9</v>
      </c>
      <c r="D153" s="6"/>
      <c r="E153" s="6"/>
      <c r="F153" s="9"/>
      <c r="G153" s="16">
        <f>SUM(G154:G156)</f>
        <v>10</v>
      </c>
      <c r="H153" s="16">
        <f>SUM(H154:H156)</f>
        <v>8</v>
      </c>
      <c r="I153" s="45">
        <f t="shared" si="2"/>
        <v>0.8</v>
      </c>
    </row>
    <row r="154" spans="1:9" ht="11.45" customHeight="1" x14ac:dyDescent="0.2">
      <c r="A154" s="57"/>
      <c r="B154" s="58"/>
      <c r="C154" s="58"/>
      <c r="D154" s="55" t="s">
        <v>10</v>
      </c>
      <c r="E154" s="55"/>
      <c r="F154" s="56"/>
      <c r="G154" s="16">
        <v>5</v>
      </c>
      <c r="H154" s="5">
        <v>5</v>
      </c>
      <c r="I154" s="45">
        <f t="shared" si="2"/>
        <v>1</v>
      </c>
    </row>
    <row r="155" spans="1:9" ht="11.45" customHeight="1" x14ac:dyDescent="0.2">
      <c r="A155" s="57"/>
      <c r="B155" s="58"/>
      <c r="C155" s="58"/>
      <c r="D155" s="55" t="s">
        <v>14</v>
      </c>
      <c r="E155" s="55"/>
      <c r="F155" s="56"/>
      <c r="G155" s="16">
        <v>4</v>
      </c>
      <c r="H155" s="5">
        <v>2</v>
      </c>
      <c r="I155" s="45">
        <f t="shared" si="2"/>
        <v>0.5</v>
      </c>
    </row>
    <row r="156" spans="1:9" ht="11.45" customHeight="1" x14ac:dyDescent="0.2">
      <c r="A156" s="57"/>
      <c r="B156" s="58"/>
      <c r="C156" s="58"/>
      <c r="D156" s="76" t="s">
        <v>41</v>
      </c>
      <c r="E156" s="76"/>
      <c r="F156" s="56"/>
      <c r="G156" s="16">
        <v>1</v>
      </c>
      <c r="H156" s="5">
        <v>1</v>
      </c>
      <c r="I156" s="45">
        <f t="shared" si="2"/>
        <v>1</v>
      </c>
    </row>
    <row r="157" spans="1:9" ht="11.45" customHeight="1" x14ac:dyDescent="0.2">
      <c r="A157" s="59" t="s">
        <v>7</v>
      </c>
      <c r="B157" s="60"/>
      <c r="C157" s="60"/>
      <c r="D157" s="60"/>
      <c r="E157" s="60"/>
      <c r="F157" s="61"/>
      <c r="G157" s="32">
        <v>2</v>
      </c>
      <c r="H157" s="20">
        <v>29</v>
      </c>
      <c r="I157" s="45">
        <f t="shared" si="2"/>
        <v>14.5</v>
      </c>
    </row>
    <row r="158" spans="1:9" ht="11.45" customHeight="1" x14ac:dyDescent="0.2">
      <c r="A158" s="37" t="s">
        <v>44</v>
      </c>
      <c r="B158" s="37"/>
      <c r="C158" s="37"/>
      <c r="D158" s="37"/>
      <c r="E158" s="37"/>
      <c r="F158" s="38"/>
      <c r="G158" s="40">
        <f>SUM(G159,G164)</f>
        <v>6</v>
      </c>
      <c r="H158" s="40">
        <f>SUM(H159,H164)</f>
        <v>24</v>
      </c>
      <c r="I158" s="45">
        <f t="shared" si="2"/>
        <v>4</v>
      </c>
    </row>
    <row r="159" spans="1:9" ht="11.45" customHeight="1" x14ac:dyDescent="0.2">
      <c r="A159" s="51" t="s">
        <v>5</v>
      </c>
      <c r="B159" s="52"/>
      <c r="C159" s="53"/>
      <c r="D159" s="53"/>
      <c r="E159" s="53"/>
      <c r="F159" s="54"/>
      <c r="G159" s="16">
        <f>SUM(G160,G161)</f>
        <v>4</v>
      </c>
      <c r="H159" s="16">
        <f>SUM(H160,H161)</f>
        <v>14</v>
      </c>
      <c r="I159" s="45">
        <f t="shared" si="2"/>
        <v>3.5</v>
      </c>
    </row>
    <row r="160" spans="1:9" ht="11.45" customHeight="1" x14ac:dyDescent="0.2">
      <c r="A160" s="47"/>
      <c r="B160" s="48"/>
      <c r="C160" s="6" t="s">
        <v>8</v>
      </c>
      <c r="D160" s="6"/>
      <c r="E160" s="6"/>
      <c r="F160" s="9"/>
      <c r="G160" s="16">
        <v>0</v>
      </c>
      <c r="H160" s="5">
        <v>9</v>
      </c>
      <c r="I160" s="45" t="e">
        <f t="shared" si="2"/>
        <v>#DIV/0!</v>
      </c>
    </row>
    <row r="161" spans="1:9" ht="11.45" customHeight="1" x14ac:dyDescent="0.2">
      <c r="A161" s="49"/>
      <c r="B161" s="50"/>
      <c r="C161" s="6" t="s">
        <v>9</v>
      </c>
      <c r="D161" s="6"/>
      <c r="E161" s="6"/>
      <c r="F161" s="9"/>
      <c r="G161" s="16">
        <f>SUM(G162:G163)</f>
        <v>4</v>
      </c>
      <c r="H161" s="16">
        <f>SUM(H162:H163)</f>
        <v>5</v>
      </c>
      <c r="I161" s="45">
        <f t="shared" si="2"/>
        <v>1.25</v>
      </c>
    </row>
    <row r="162" spans="1:9" ht="11.45" customHeight="1" x14ac:dyDescent="0.2">
      <c r="A162" s="57"/>
      <c r="B162" s="58"/>
      <c r="C162" s="58"/>
      <c r="D162" s="55" t="s">
        <v>10</v>
      </c>
      <c r="E162" s="55"/>
      <c r="F162" s="56"/>
      <c r="G162" s="16">
        <v>2</v>
      </c>
      <c r="H162" s="5">
        <v>3</v>
      </c>
      <c r="I162" s="45">
        <f t="shared" si="2"/>
        <v>1.5</v>
      </c>
    </row>
    <row r="163" spans="1:9" ht="11.45" customHeight="1" x14ac:dyDescent="0.2">
      <c r="A163" s="57"/>
      <c r="B163" s="58"/>
      <c r="C163" s="58"/>
      <c r="D163" s="55" t="s">
        <v>14</v>
      </c>
      <c r="E163" s="55"/>
      <c r="F163" s="56"/>
      <c r="G163" s="16">
        <v>2</v>
      </c>
      <c r="H163" s="5">
        <v>2</v>
      </c>
      <c r="I163" s="45">
        <f t="shared" si="2"/>
        <v>1</v>
      </c>
    </row>
    <row r="164" spans="1:9" ht="11.45" customHeight="1" x14ac:dyDescent="0.2">
      <c r="A164" s="59" t="s">
        <v>7</v>
      </c>
      <c r="B164" s="60"/>
      <c r="C164" s="60"/>
      <c r="D164" s="60"/>
      <c r="E164" s="60"/>
      <c r="F164" s="61"/>
      <c r="G164" s="32">
        <v>2</v>
      </c>
      <c r="H164" s="20">
        <v>10</v>
      </c>
      <c r="I164" s="45">
        <f t="shared" si="2"/>
        <v>5</v>
      </c>
    </row>
    <row r="165" spans="1:9" ht="11.45" customHeight="1" x14ac:dyDescent="0.2">
      <c r="A165" s="37" t="s">
        <v>36</v>
      </c>
      <c r="B165" s="37"/>
      <c r="C165" s="37"/>
      <c r="D165" s="37"/>
      <c r="E165" s="37"/>
      <c r="F165" s="38"/>
      <c r="G165" s="40">
        <f>SUM(G166,G170)</f>
        <v>2</v>
      </c>
      <c r="H165" s="40">
        <f>SUM(H166,H170)</f>
        <v>12</v>
      </c>
      <c r="I165" s="45">
        <f t="shared" si="2"/>
        <v>6</v>
      </c>
    </row>
    <row r="166" spans="1:9" ht="11.45" customHeight="1" x14ac:dyDescent="0.2">
      <c r="A166" s="51" t="s">
        <v>5</v>
      </c>
      <c r="B166" s="52"/>
      <c r="C166" s="53"/>
      <c r="D166" s="53"/>
      <c r="E166" s="53"/>
      <c r="F166" s="54"/>
      <c r="G166" s="16">
        <f>SUM(G167,G168)</f>
        <v>1</v>
      </c>
      <c r="H166" s="16">
        <f>SUM(H167,H168)</f>
        <v>6</v>
      </c>
      <c r="I166" s="45">
        <f t="shared" si="2"/>
        <v>6</v>
      </c>
    </row>
    <row r="167" spans="1:9" ht="11.45" customHeight="1" x14ac:dyDescent="0.2">
      <c r="A167" s="47"/>
      <c r="B167" s="48"/>
      <c r="C167" s="6" t="s">
        <v>8</v>
      </c>
      <c r="D167" s="6"/>
      <c r="E167" s="6"/>
      <c r="F167" s="9"/>
      <c r="G167" s="16">
        <v>0</v>
      </c>
      <c r="H167" s="5">
        <v>5</v>
      </c>
      <c r="I167" s="45" t="e">
        <f t="shared" si="2"/>
        <v>#DIV/0!</v>
      </c>
    </row>
    <row r="168" spans="1:9" ht="11.45" customHeight="1" x14ac:dyDescent="0.2">
      <c r="A168" s="49"/>
      <c r="B168" s="50"/>
      <c r="C168" s="6" t="s">
        <v>9</v>
      </c>
      <c r="D168" s="6"/>
      <c r="E168" s="6"/>
      <c r="F168" s="9"/>
      <c r="G168" s="16">
        <f>SUM(G169:G169)</f>
        <v>1</v>
      </c>
      <c r="H168" s="16">
        <f>SUM(H169:H169)</f>
        <v>1</v>
      </c>
      <c r="I168" s="45">
        <f t="shared" si="2"/>
        <v>1</v>
      </c>
    </row>
    <row r="169" spans="1:9" ht="11.45" customHeight="1" x14ac:dyDescent="0.2">
      <c r="A169" s="57"/>
      <c r="B169" s="58"/>
      <c r="C169" s="58"/>
      <c r="D169" s="55" t="s">
        <v>10</v>
      </c>
      <c r="E169" s="55"/>
      <c r="F169" s="56"/>
      <c r="G169" s="16">
        <v>1</v>
      </c>
      <c r="H169" s="5">
        <v>1</v>
      </c>
      <c r="I169" s="45">
        <f t="shared" si="2"/>
        <v>1</v>
      </c>
    </row>
    <row r="170" spans="1:9" ht="11.45" customHeight="1" x14ac:dyDescent="0.2">
      <c r="A170" s="59" t="s">
        <v>7</v>
      </c>
      <c r="B170" s="60"/>
      <c r="C170" s="60"/>
      <c r="D170" s="60"/>
      <c r="E170" s="60"/>
      <c r="F170" s="61"/>
      <c r="G170" s="32">
        <v>1</v>
      </c>
      <c r="H170" s="20">
        <v>6</v>
      </c>
      <c r="I170" s="45">
        <f t="shared" si="2"/>
        <v>6</v>
      </c>
    </row>
    <row r="171" spans="1:9" ht="11.45" customHeight="1" x14ac:dyDescent="0.2">
      <c r="A171" s="39" t="s">
        <v>37</v>
      </c>
      <c r="B171" s="39"/>
      <c r="C171" s="39"/>
      <c r="D171" s="39"/>
      <c r="E171" s="39"/>
      <c r="F171" s="39"/>
      <c r="G171" s="40">
        <f>SUM(G172,G174)</f>
        <v>3</v>
      </c>
      <c r="H171" s="40">
        <f>SUM(H172,H174)</f>
        <v>7</v>
      </c>
      <c r="I171" s="45">
        <f t="shared" si="2"/>
        <v>2.3333333333333335</v>
      </c>
    </row>
    <row r="172" spans="1:9" ht="11.45" customHeight="1" x14ac:dyDescent="0.2">
      <c r="A172" s="51" t="s">
        <v>5</v>
      </c>
      <c r="B172" s="52"/>
      <c r="C172" s="53"/>
      <c r="D172" s="53"/>
      <c r="E172" s="53"/>
      <c r="F172" s="54"/>
      <c r="G172" s="16">
        <f>SUM(G173)</f>
        <v>3</v>
      </c>
      <c r="H172" s="16">
        <f>SUM(H173)</f>
        <v>7</v>
      </c>
      <c r="I172" s="45">
        <f t="shared" si="2"/>
        <v>2.3333333333333335</v>
      </c>
    </row>
    <row r="173" spans="1:9" ht="11.45" customHeight="1" x14ac:dyDescent="0.2">
      <c r="A173" s="47"/>
      <c r="B173" s="48"/>
      <c r="C173" s="6" t="s">
        <v>8</v>
      </c>
      <c r="D173" s="6"/>
      <c r="E173" s="6"/>
      <c r="F173" s="9"/>
      <c r="G173" s="16">
        <v>3</v>
      </c>
      <c r="H173" s="5">
        <v>7</v>
      </c>
      <c r="I173" s="45">
        <f t="shared" si="2"/>
        <v>2.3333333333333335</v>
      </c>
    </row>
    <row r="174" spans="1:9" ht="11.45" customHeight="1" x14ac:dyDescent="0.2">
      <c r="A174" s="59" t="s">
        <v>7</v>
      </c>
      <c r="B174" s="60"/>
      <c r="C174" s="60"/>
      <c r="D174" s="60"/>
      <c r="E174" s="60"/>
      <c r="F174" s="61"/>
      <c r="G174" s="32">
        <v>0</v>
      </c>
      <c r="H174" s="20">
        <v>0</v>
      </c>
      <c r="I174" s="45" t="e">
        <f t="shared" si="2"/>
        <v>#DIV/0!</v>
      </c>
    </row>
    <row r="175" spans="1:9" ht="11.45" customHeight="1" x14ac:dyDescent="0.2">
      <c r="A175" s="39" t="s">
        <v>38</v>
      </c>
      <c r="B175" s="39"/>
      <c r="C175" s="39"/>
      <c r="D175" s="39"/>
      <c r="E175" s="39"/>
      <c r="F175" s="39"/>
      <c r="G175" s="40">
        <f>SUM(G176,G182)</f>
        <v>12</v>
      </c>
      <c r="H175" s="40">
        <f>SUM(H176,H182)</f>
        <v>38</v>
      </c>
      <c r="I175" s="45">
        <f t="shared" si="2"/>
        <v>3.1666666666666665</v>
      </c>
    </row>
    <row r="176" spans="1:9" ht="11.45" customHeight="1" x14ac:dyDescent="0.2">
      <c r="A176" s="51" t="s">
        <v>5</v>
      </c>
      <c r="B176" s="52"/>
      <c r="C176" s="53"/>
      <c r="D176" s="53"/>
      <c r="E176" s="53"/>
      <c r="F176" s="54"/>
      <c r="G176" s="16">
        <f>SUM(G177,G178)</f>
        <v>10</v>
      </c>
      <c r="H176" s="16">
        <f>SUM(H177,H178)</f>
        <v>21</v>
      </c>
      <c r="I176" s="45">
        <f t="shared" si="2"/>
        <v>2.1</v>
      </c>
    </row>
    <row r="177" spans="1:9" ht="11.45" customHeight="1" x14ac:dyDescent="0.2">
      <c r="A177" s="47"/>
      <c r="B177" s="48"/>
      <c r="C177" s="6" t="s">
        <v>8</v>
      </c>
      <c r="D177" s="6"/>
      <c r="E177" s="6"/>
      <c r="F177" s="9"/>
      <c r="G177" s="16">
        <v>0</v>
      </c>
      <c r="H177" s="5">
        <v>12</v>
      </c>
      <c r="I177" s="45" t="e">
        <f t="shared" si="2"/>
        <v>#DIV/0!</v>
      </c>
    </row>
    <row r="178" spans="1:9" ht="11.45" customHeight="1" x14ac:dyDescent="0.2">
      <c r="A178" s="49"/>
      <c r="B178" s="50"/>
      <c r="C178" s="6" t="s">
        <v>9</v>
      </c>
      <c r="D178" s="6"/>
      <c r="E178" s="6"/>
      <c r="F178" s="9"/>
      <c r="G178" s="16">
        <f>SUM(G179:G181)</f>
        <v>10</v>
      </c>
      <c r="H178" s="16">
        <f>SUM(H179:H181)</f>
        <v>9</v>
      </c>
      <c r="I178" s="45">
        <f t="shared" si="2"/>
        <v>0.9</v>
      </c>
    </row>
    <row r="179" spans="1:9" ht="11.45" customHeight="1" x14ac:dyDescent="0.2">
      <c r="A179" s="57"/>
      <c r="B179" s="58"/>
      <c r="C179" s="58"/>
      <c r="D179" s="55" t="s">
        <v>13</v>
      </c>
      <c r="E179" s="55"/>
      <c r="F179" s="56"/>
      <c r="G179" s="16">
        <v>1</v>
      </c>
      <c r="H179" s="5">
        <v>1</v>
      </c>
      <c r="I179" s="45">
        <f t="shared" si="2"/>
        <v>1</v>
      </c>
    </row>
    <row r="180" spans="1:9" ht="11.45" customHeight="1" x14ac:dyDescent="0.2">
      <c r="A180" s="57"/>
      <c r="B180" s="58"/>
      <c r="C180" s="58"/>
      <c r="D180" s="55" t="s">
        <v>10</v>
      </c>
      <c r="E180" s="55"/>
      <c r="F180" s="56"/>
      <c r="G180" s="16">
        <v>8</v>
      </c>
      <c r="H180" s="5">
        <v>7</v>
      </c>
      <c r="I180" s="45">
        <f t="shared" si="2"/>
        <v>0.875</v>
      </c>
    </row>
    <row r="181" spans="1:9" ht="11.45" customHeight="1" x14ac:dyDescent="0.2">
      <c r="A181" s="57"/>
      <c r="B181" s="58"/>
      <c r="C181" s="58"/>
      <c r="D181" s="10" t="s">
        <v>40</v>
      </c>
      <c r="E181" s="10"/>
      <c r="F181" s="11"/>
      <c r="G181" s="16">
        <v>1</v>
      </c>
      <c r="H181" s="5">
        <v>1</v>
      </c>
      <c r="I181" s="45">
        <f t="shared" si="2"/>
        <v>1</v>
      </c>
    </row>
    <row r="182" spans="1:9" ht="11.45" customHeight="1" x14ac:dyDescent="0.2">
      <c r="A182" s="59" t="s">
        <v>7</v>
      </c>
      <c r="B182" s="60"/>
      <c r="C182" s="60"/>
      <c r="D182" s="60"/>
      <c r="E182" s="60"/>
      <c r="F182" s="61"/>
      <c r="G182" s="32">
        <v>2</v>
      </c>
      <c r="H182" s="20">
        <v>17</v>
      </c>
      <c r="I182" s="45">
        <f t="shared" si="2"/>
        <v>8.5</v>
      </c>
    </row>
    <row r="183" spans="1:9" ht="11.45" customHeight="1" x14ac:dyDescent="0.2">
      <c r="A183" s="39" t="s">
        <v>39</v>
      </c>
      <c r="B183" s="39"/>
      <c r="C183" s="39"/>
      <c r="D183" s="39"/>
      <c r="E183" s="39"/>
      <c r="F183" s="39"/>
      <c r="G183" s="40">
        <f>SUM(G184,G189)</f>
        <v>4</v>
      </c>
      <c r="H183" s="40">
        <f>SUM(H184,H189)</f>
        <v>28</v>
      </c>
      <c r="I183" s="45">
        <f t="shared" si="2"/>
        <v>7</v>
      </c>
    </row>
    <row r="184" spans="1:9" ht="11.45" customHeight="1" x14ac:dyDescent="0.2">
      <c r="A184" s="51" t="s">
        <v>5</v>
      </c>
      <c r="B184" s="52"/>
      <c r="C184" s="53"/>
      <c r="D184" s="53"/>
      <c r="E184" s="53"/>
      <c r="F184" s="54"/>
      <c r="G184" s="16">
        <f>SUM(G185,G186)</f>
        <v>2</v>
      </c>
      <c r="H184" s="16">
        <f>SUM(H185,H186)</f>
        <v>17</v>
      </c>
      <c r="I184" s="45">
        <f t="shared" si="2"/>
        <v>8.5</v>
      </c>
    </row>
    <row r="185" spans="1:9" ht="11.45" customHeight="1" x14ac:dyDescent="0.2">
      <c r="A185" s="47"/>
      <c r="B185" s="48"/>
      <c r="C185" s="6" t="s">
        <v>8</v>
      </c>
      <c r="D185" s="6"/>
      <c r="E185" s="6"/>
      <c r="F185" s="9"/>
      <c r="G185" s="16">
        <v>0</v>
      </c>
      <c r="H185" s="5">
        <v>14</v>
      </c>
      <c r="I185" s="45" t="e">
        <f t="shared" si="2"/>
        <v>#DIV/0!</v>
      </c>
    </row>
    <row r="186" spans="1:9" ht="11.45" customHeight="1" x14ac:dyDescent="0.2">
      <c r="A186" s="49"/>
      <c r="B186" s="50"/>
      <c r="C186" s="6" t="s">
        <v>9</v>
      </c>
      <c r="D186" s="6"/>
      <c r="E186" s="6"/>
      <c r="F186" s="9"/>
      <c r="G186" s="16">
        <f>SUM(G187:G188)</f>
        <v>2</v>
      </c>
      <c r="H186" s="16">
        <f>SUM(H187:H188)</f>
        <v>3</v>
      </c>
      <c r="I186" s="45">
        <f t="shared" si="2"/>
        <v>1.5</v>
      </c>
    </row>
    <row r="187" spans="1:9" ht="11.45" customHeight="1" x14ac:dyDescent="0.2">
      <c r="A187" s="57"/>
      <c r="B187" s="58"/>
      <c r="C187" s="58"/>
      <c r="D187" s="55" t="s">
        <v>13</v>
      </c>
      <c r="E187" s="55"/>
      <c r="F187" s="56"/>
      <c r="G187" s="16">
        <v>1</v>
      </c>
      <c r="H187" s="5">
        <v>1</v>
      </c>
      <c r="I187" s="45">
        <f t="shared" si="2"/>
        <v>1</v>
      </c>
    </row>
    <row r="188" spans="1:9" ht="11.45" customHeight="1" x14ac:dyDescent="0.2">
      <c r="A188" s="57"/>
      <c r="B188" s="58"/>
      <c r="C188" s="58"/>
      <c r="D188" s="55" t="s">
        <v>10</v>
      </c>
      <c r="E188" s="55"/>
      <c r="F188" s="56"/>
      <c r="G188" s="16">
        <v>1</v>
      </c>
      <c r="H188" s="5">
        <v>2</v>
      </c>
      <c r="I188" s="45">
        <f t="shared" si="2"/>
        <v>2</v>
      </c>
    </row>
    <row r="189" spans="1:9" ht="11.45" customHeight="1" x14ac:dyDescent="0.2">
      <c r="A189" s="59" t="s">
        <v>7</v>
      </c>
      <c r="B189" s="60"/>
      <c r="C189" s="60"/>
      <c r="D189" s="60"/>
      <c r="E189" s="60"/>
      <c r="F189" s="61"/>
      <c r="G189" s="32">
        <v>2</v>
      </c>
      <c r="H189" s="20">
        <v>11</v>
      </c>
      <c r="I189" s="45">
        <f t="shared" si="2"/>
        <v>5.5</v>
      </c>
    </row>
    <row r="190" spans="1:9" ht="11.45" customHeight="1" x14ac:dyDescent="0.2">
      <c r="A190" s="81" t="s">
        <v>45</v>
      </c>
      <c r="B190" s="81"/>
      <c r="C190" s="81"/>
      <c r="D190" s="81"/>
      <c r="E190" s="81"/>
      <c r="F190" s="82"/>
      <c r="G190" s="40">
        <f>SUM(G191,G194)</f>
        <v>162</v>
      </c>
      <c r="H190" s="40">
        <f>SUM(H191,H194)</f>
        <v>696</v>
      </c>
      <c r="I190" s="45">
        <f t="shared" si="2"/>
        <v>4.2962962962962967</v>
      </c>
    </row>
    <row r="191" spans="1:9" ht="11.45" customHeight="1" x14ac:dyDescent="0.2">
      <c r="A191" s="51" t="s">
        <v>5</v>
      </c>
      <c r="B191" s="52"/>
      <c r="C191" s="53"/>
      <c r="D191" s="53"/>
      <c r="E191" s="53"/>
      <c r="F191" s="54"/>
      <c r="G191" s="16">
        <f>SUM(G192,G193)</f>
        <v>115</v>
      </c>
      <c r="H191" s="16">
        <f>SUM(H192,H193)</f>
        <v>410</v>
      </c>
      <c r="I191" s="45">
        <f t="shared" si="2"/>
        <v>3.5652173913043477</v>
      </c>
    </row>
    <row r="192" spans="1:9" ht="11.45" customHeight="1" x14ac:dyDescent="0.2">
      <c r="A192" s="47"/>
      <c r="B192" s="48"/>
      <c r="C192" s="6" t="s">
        <v>8</v>
      </c>
      <c r="D192" s="6"/>
      <c r="E192" s="6"/>
      <c r="F192" s="9"/>
      <c r="G192" s="16">
        <f>SUM(G7,G14,G22,G26,G32,G39,G46,G54,G60,G64,G70,G84,G91,G97,G104,G111,G117,G124,G130,G134,G138,G142,G146,G152,G160,G167,G173,G177,G185)</f>
        <v>7</v>
      </c>
      <c r="H192" s="16">
        <f>SUM(H7,H14,H22,H26,H32,H39,H46,H54,H60,H64,H70,H77,H84,H91,H97,H104,H111,H117,H124,H130,H134,H138,H142,H146,H152,H160,H167,H173,H177,H185)</f>
        <v>285</v>
      </c>
      <c r="I192" s="45">
        <f t="shared" si="2"/>
        <v>40.714285714285715</v>
      </c>
    </row>
    <row r="193" spans="1:9" ht="11.45" customHeight="1" x14ac:dyDescent="0.2">
      <c r="A193" s="49"/>
      <c r="B193" s="50"/>
      <c r="C193" s="6" t="s">
        <v>9</v>
      </c>
      <c r="D193" s="6"/>
      <c r="E193" s="6"/>
      <c r="F193" s="9"/>
      <c r="G193" s="16">
        <f>SUM(G8,G15,G27,G33,G40,G47,G55,G65,G71,G78,G85,G92,G98,G105,G112,G118,G125,G147,G153,G161,G168,G178,G186)</f>
        <v>108</v>
      </c>
      <c r="H193" s="16">
        <f>SUM(H8,H15,H27,H33,H40,H47,H55,H65,H71,H78,H85,H92,H98,H105,H112,H118,H125,H147,H153,H161,H168,H178,H186)</f>
        <v>125</v>
      </c>
      <c r="I193" s="45">
        <f t="shared" si="2"/>
        <v>1.1574074074074074</v>
      </c>
    </row>
    <row r="194" spans="1:9" ht="11.45" customHeight="1" x14ac:dyDescent="0.2">
      <c r="A194" s="77" t="s">
        <v>7</v>
      </c>
      <c r="B194" s="78"/>
      <c r="C194" s="78"/>
      <c r="D194" s="78"/>
      <c r="E194" s="78"/>
      <c r="F194" s="79"/>
      <c r="G194" s="16">
        <f>SUM(G11,G19,G23,G29,G36,G43,G51,G57,G61,G67,G74,G81,G88,G94,G101,G108,G114,G121,G127,G131,G135,G139,G143,G149,G157,G164,G170,G174,G182,G189)</f>
        <v>47</v>
      </c>
      <c r="H194" s="16">
        <f>SUM(H11,H19,H23,H29,H36,H43,H51,H57,H61,H67,H74,H81,H88,H94,H101,H108,H114,H121,H127,H131,H135,H139,H143,H149,H157,H164,H170,H174,H182,H189)</f>
        <v>286</v>
      </c>
      <c r="I194" s="45">
        <f t="shared" si="2"/>
        <v>6.0851063829787231</v>
      </c>
    </row>
    <row r="195" spans="1:9" ht="11.45" customHeight="1" x14ac:dyDescent="0.2">
      <c r="A195" s="80"/>
      <c r="B195" s="80"/>
      <c r="C195" s="80"/>
      <c r="D195" s="80"/>
      <c r="E195" s="80"/>
      <c r="F195" s="80"/>
      <c r="G195" s="80"/>
      <c r="H195" s="80"/>
      <c r="I195" s="80"/>
    </row>
  </sheetData>
  <sortState ref="M13:M28">
    <sortCondition ref="M13"/>
  </sortState>
  <mergeCells count="159">
    <mergeCell ref="A182:F182"/>
    <mergeCell ref="A191:F191"/>
    <mergeCell ref="A192:B193"/>
    <mergeCell ref="A194:F194"/>
    <mergeCell ref="A195:I195"/>
    <mergeCell ref="A190:F190"/>
    <mergeCell ref="A76:F76"/>
    <mergeCell ref="A77:B78"/>
    <mergeCell ref="A79:C80"/>
    <mergeCell ref="D79:F79"/>
    <mergeCell ref="D80:F80"/>
    <mergeCell ref="A81:F81"/>
    <mergeCell ref="A174:F174"/>
    <mergeCell ref="A176:F176"/>
    <mergeCell ref="A177:B178"/>
    <mergeCell ref="A179:C181"/>
    <mergeCell ref="D179:F179"/>
    <mergeCell ref="D180:F180"/>
    <mergeCell ref="A170:F170"/>
    <mergeCell ref="A172:F172"/>
    <mergeCell ref="A173:B173"/>
    <mergeCell ref="A164:F164"/>
    <mergeCell ref="A166:F166"/>
    <mergeCell ref="A167:B168"/>
    <mergeCell ref="A169:C169"/>
    <mergeCell ref="D169:F169"/>
    <mergeCell ref="A157:F157"/>
    <mergeCell ref="A159:F159"/>
    <mergeCell ref="A160:B161"/>
    <mergeCell ref="A162:C163"/>
    <mergeCell ref="D162:F162"/>
    <mergeCell ref="D163:F163"/>
    <mergeCell ref="A149:F149"/>
    <mergeCell ref="A151:F151"/>
    <mergeCell ref="A152:B153"/>
    <mergeCell ref="A154:C156"/>
    <mergeCell ref="D154:F154"/>
    <mergeCell ref="D155:F155"/>
    <mergeCell ref="D156:F156"/>
    <mergeCell ref="A143:F143"/>
    <mergeCell ref="A145:F145"/>
    <mergeCell ref="A146:B147"/>
    <mergeCell ref="A148:C148"/>
    <mergeCell ref="D148:F148"/>
    <mergeCell ref="A139:F139"/>
    <mergeCell ref="A141:F141"/>
    <mergeCell ref="A142:B142"/>
    <mergeCell ref="A135:F135"/>
    <mergeCell ref="A137:F137"/>
    <mergeCell ref="A138:B138"/>
    <mergeCell ref="A131:F131"/>
    <mergeCell ref="A133:F133"/>
    <mergeCell ref="A134:B134"/>
    <mergeCell ref="A127:F127"/>
    <mergeCell ref="A129:F129"/>
    <mergeCell ref="A130:B130"/>
    <mergeCell ref="A123:F123"/>
    <mergeCell ref="A124:B125"/>
    <mergeCell ref="A126:C126"/>
    <mergeCell ref="D126:F126"/>
    <mergeCell ref="A46:B47"/>
    <mergeCell ref="A48:C50"/>
    <mergeCell ref="D49:F49"/>
    <mergeCell ref="A54:B55"/>
    <mergeCell ref="D56:F56"/>
    <mergeCell ref="A56:C56"/>
    <mergeCell ref="A57:F57"/>
    <mergeCell ref="A110:F110"/>
    <mergeCell ref="A111:B112"/>
    <mergeCell ref="A103:F103"/>
    <mergeCell ref="A104:B105"/>
    <mergeCell ref="A106:C107"/>
    <mergeCell ref="D106:F106"/>
    <mergeCell ref="D107:F107"/>
    <mergeCell ref="A108:F108"/>
    <mergeCell ref="A63:F63"/>
    <mergeCell ref="A64:B65"/>
    <mergeCell ref="A66:C66"/>
    <mergeCell ref="D66:F66"/>
    <mergeCell ref="A67:F67"/>
    <mergeCell ref="D73:F73"/>
    <mergeCell ref="A69:F69"/>
    <mergeCell ref="A70:B71"/>
    <mergeCell ref="A72:C73"/>
    <mergeCell ref="A32:B33"/>
    <mergeCell ref="A34:C35"/>
    <mergeCell ref="A36:F36"/>
    <mergeCell ref="A38:F38"/>
    <mergeCell ref="A39:B40"/>
    <mergeCell ref="A41:C42"/>
    <mergeCell ref="D41:F41"/>
    <mergeCell ref="A43:F43"/>
    <mergeCell ref="A45:F45"/>
    <mergeCell ref="A184:F184"/>
    <mergeCell ref="D187:F187"/>
    <mergeCell ref="D188:F188"/>
    <mergeCell ref="A189:F189"/>
    <mergeCell ref="A185:B186"/>
    <mergeCell ref="A187:C188"/>
    <mergeCell ref="A20:F20"/>
    <mergeCell ref="A24:F24"/>
    <mergeCell ref="A22:B22"/>
    <mergeCell ref="A25:F25"/>
    <mergeCell ref="A26:B27"/>
    <mergeCell ref="A28:C28"/>
    <mergeCell ref="D28:F28"/>
    <mergeCell ref="A29:F29"/>
    <mergeCell ref="D34:F34"/>
    <mergeCell ref="D35:F35"/>
    <mergeCell ref="D42:F42"/>
    <mergeCell ref="D48:F48"/>
    <mergeCell ref="A51:F51"/>
    <mergeCell ref="A53:F53"/>
    <mergeCell ref="A59:F59"/>
    <mergeCell ref="A60:B60"/>
    <mergeCell ref="A61:F61"/>
    <mergeCell ref="A31:F31"/>
    <mergeCell ref="A1:I1"/>
    <mergeCell ref="A2:I2"/>
    <mergeCell ref="A4:F4"/>
    <mergeCell ref="A5:F5"/>
    <mergeCell ref="D9:F9"/>
    <mergeCell ref="D10:F10"/>
    <mergeCell ref="A12:F12"/>
    <mergeCell ref="D17:F17"/>
    <mergeCell ref="D18:F18"/>
    <mergeCell ref="D16:F16"/>
    <mergeCell ref="A14:B15"/>
    <mergeCell ref="A16:C18"/>
    <mergeCell ref="A9:C10"/>
    <mergeCell ref="A7:B8"/>
    <mergeCell ref="D72:F72"/>
    <mergeCell ref="A74:F74"/>
    <mergeCell ref="A83:F83"/>
    <mergeCell ref="A84:B85"/>
    <mergeCell ref="D87:F87"/>
    <mergeCell ref="A86:C87"/>
    <mergeCell ref="D86:F86"/>
    <mergeCell ref="A88:F88"/>
    <mergeCell ref="A90:F90"/>
    <mergeCell ref="A91:B92"/>
    <mergeCell ref="A116:F116"/>
    <mergeCell ref="A117:B118"/>
    <mergeCell ref="D119:F119"/>
    <mergeCell ref="A119:C120"/>
    <mergeCell ref="D120:F120"/>
    <mergeCell ref="A121:F121"/>
    <mergeCell ref="A93:C93"/>
    <mergeCell ref="D93:F93"/>
    <mergeCell ref="A94:F94"/>
    <mergeCell ref="A96:F96"/>
    <mergeCell ref="A97:B98"/>
    <mergeCell ref="A99:C100"/>
    <mergeCell ref="D99:F99"/>
    <mergeCell ref="D100:F100"/>
    <mergeCell ref="A101:F101"/>
    <mergeCell ref="A113:C113"/>
    <mergeCell ref="D113:F113"/>
    <mergeCell ref="A114:F114"/>
  </mergeCells>
  <pageMargins left="0.39370078740157483" right="0.39370078740157483" top="0.39370078740157483" bottom="0.39370078740157483" header="0" footer="0"/>
  <pageSetup fitToHeight="0" pageOrder="overThenDown" orientation="portrait"/>
  <ignoredErrors>
    <ignoredError sqref="G8:H8 G15:H15 G33:H33 G40:H40 G47:H47 G71:H71 G78:H78 G85:H85 G98:H98 G105:H105 G118:H118 G153:H153 G161:H161 G178:H178 G186:H18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modified xsi:type="dcterms:W3CDTF">2025-08-04T15:34:53Z</dcterms:modified>
</cp:coreProperties>
</file>