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  <sheet name="Лист2" sheetId="2" r:id="rId2"/>
    <sheet name="Лист3" sheetId="3" r:id="rId3"/>
  </sheets>
  <definedNames>
    <definedName name="Z_04537485_8A42_4796_ABEA_EAF45E63E0CC_.wvu.PrintArea" localSheetId="0" hidden="1">'Лист1'!$A$1:$D$30</definedName>
    <definedName name="Z_087BA992_E0CB_4F99_BC31_CA443E4394A6_.wvu.PrintArea" localSheetId="0" hidden="1">'Лист1'!$A$1:$E$29</definedName>
    <definedName name="Z_0A30DA64_E069_43B4_874A_002D647548BF_.wvu.Cols" localSheetId="0" hidden="1">'Лист1'!#REF!</definedName>
    <definedName name="Z_0A30DA64_E069_43B4_874A_002D647548BF_.wvu.PrintArea" localSheetId="0" hidden="1">'Лист1'!$A$1:$E$15</definedName>
    <definedName name="Z_0A30DA64_E069_43B4_874A_002D647548BF_.wvu.Rows" localSheetId="0" hidden="1">'Лист1'!$25:$29</definedName>
    <definedName name="Z_338BDF44_C9A0_4443_8B28_98C8C4E7A566_.wvu.PrintArea" localSheetId="0" hidden="1">'Лист1'!$A$1:$D$30</definedName>
    <definedName name="Z_390BC9BD_396F_444D_ADFA_0DAC70A71416_.wvu.PrintArea" localSheetId="0" hidden="1">'Лист1'!$A$1:$D$30</definedName>
    <definedName name="Z_3E38E4B7_4EDF_451A_A22D_6F6556E10C81_.wvu.PrintArea" localSheetId="0" hidden="1">'Лист1'!$A$1:$D$30</definedName>
    <definedName name="Z_3EE9EE5E_1C24_4174_B644_790E6E2F597D_.wvu.PrintArea" localSheetId="0" hidden="1">'Лист1'!$A$1:$E$23</definedName>
    <definedName name="Z_3EE9EE5E_1C24_4174_B644_790E6E2F597D_.wvu.Rows" localSheetId="0" hidden="1">'Лист1'!$25:$29</definedName>
    <definedName name="Z_5077EB13_A9AE_4937_A5B9_F6F2A6D803A6_.wvu.PrintArea" localSheetId="0" hidden="1">'Лист1'!$A$1:$D$30</definedName>
    <definedName name="Z_662D7DE1_80C6_4E04_9335_F9D9F074B642_.wvu.PrintArea" localSheetId="0" hidden="1">'Лист1'!$A$1:$D$30</definedName>
    <definedName name="Z_6DAF92AD_3372_4DFE_9A19_F6B36C936FC3_.wvu.PrintArea" localSheetId="0" hidden="1">'Лист1'!$A$1:$D$30</definedName>
    <definedName name="Z_77FF02E9_9FFA_4B2E_B194_BEC40E808CC1_.wvu.PrintArea" localSheetId="0" hidden="1">'Лист1'!$A$1:$D$30</definedName>
    <definedName name="Z_7C4DA34A_EB76_488C_A45C_047531CF11CC_.wvu.PrintArea" localSheetId="0" hidden="1">'Лист1'!$A$1:$E$29</definedName>
    <definedName name="Z_88666986_B216_49B3_8971_08178E161B11_.wvu.PrintArea" localSheetId="0" hidden="1">'Лист1'!$A$1:$D$23</definedName>
    <definedName name="Z_88666986_B216_49B3_8971_08178E161B11_.wvu.Rows" localSheetId="0" hidden="1">'Лист1'!$25:$29</definedName>
    <definedName name="Z_9BFD583D_6DD0_489A_B421_D030F5596256_.wvu.PrintArea" localSheetId="0" hidden="1">'Лист1'!$A$1:$D$30</definedName>
    <definedName name="Z_BBC02D63_0A32_40E7_816D_675442F9D11E_.wvu.PrintArea" localSheetId="0" hidden="1">'Лист1'!$A$1:$E$29</definedName>
    <definedName name="Z_BE95508C_4FE7_4896_886C_76389312C2BE_.wvu.PrintArea" localSheetId="0" hidden="1">'Лист1'!$A$1:$E$29</definedName>
    <definedName name="Z_CCB534FE_DCB4_451F_BE36_5B48D6F576A6_.wvu.PrintArea" localSheetId="0" hidden="1">'Лист1'!$A$1:$E$29</definedName>
    <definedName name="Z_CEB6CB18_832E_4AE9_9EF8_6AF09C91F825_.wvu.PrintArea" localSheetId="0" hidden="1">'Лист1'!$A$1:$D$23</definedName>
    <definedName name="Z_CF57A791_4854_44DC_A1C1_0846BD1399FE_.wvu.PrintArea" localSheetId="0" hidden="1">'Лист1'!$A$1:$D$30</definedName>
    <definedName name="Z_D3ECD6AA_8C33_4051_8DA8_3A411338BE6A_.wvu.PrintArea" localSheetId="0" hidden="1">'Лист1'!$A$1:$E$29</definedName>
    <definedName name="Z_F061E2AB_404D_424F_AC5E_0C6D05A3280C_.wvu.PrintArea" localSheetId="0" hidden="1">'Лист1'!$A$1:$D$15</definedName>
    <definedName name="Z_F061E2AB_404D_424F_AC5E_0C6D05A3280C_.wvu.Rows" localSheetId="0" hidden="1">'Лист1'!$25:$29</definedName>
    <definedName name="Z_F3C9E82B_4622_49D1_9DA7_9F98A9DAED59_.wvu.PrintArea" localSheetId="0" hidden="1">'Лист1'!$A$1:$E$29</definedName>
    <definedName name="Z_FC215562_9597_484E_A200_644CECB6B5D9_.wvu.PrintArea" localSheetId="0" hidden="1">'Лист1'!$A$1:$D$30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<sst xmlns="http://schemas.openxmlformats.org/spreadsheetml/2006/main" count="27" uniqueCount="18">
  <si>
    <t>Места с оплатой стоимости обучения</t>
  </si>
  <si>
    <t>Общий конкурс</t>
  </si>
  <si>
    <t>ПЛАН
приёма</t>
  </si>
  <si>
    <t>ПОДАНО
заявлений</t>
  </si>
  <si>
    <t>КОНКУРС
заявлений</t>
  </si>
  <si>
    <t>ИТОГО:</t>
  </si>
  <si>
    <t>СВЕДЕНИЯ О КОНКУРСЕ ЗАЯВЛЕНИЙ</t>
  </si>
  <si>
    <t>СОЦИАЛЬНАЯ РАБОТА (заочная форма обучения)</t>
  </si>
  <si>
    <t>Лица, имеющих особые права</t>
  </si>
  <si>
    <t>Места, финансируемые из федерального бюджета:</t>
  </si>
  <si>
    <t>Специальность (направление подготовки)
Условия обучения
Целевое обучение (организация-заказчик)</t>
  </si>
  <si>
    <t>Целевое обучение</t>
  </si>
  <si>
    <t>СЕСТРИНСКОЕ ДЕЛО (очно-заочная форма обучения)</t>
  </si>
  <si>
    <t>МЕНЕДЖМЕНТ (очно-заочная форма обучения)</t>
  </si>
  <si>
    <t>ТОВАРОВЕДЕНИЕ (очно-заочная форма обучения)</t>
  </si>
  <si>
    <t>Специальная квота</t>
  </si>
  <si>
    <t>Все субьекты РФ</t>
  </si>
  <si>
    <t>08 августа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</si>
</sst>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53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5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0" fontId="6" fillId="32" borderId="10" xfId="53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center" vertical="center"/>
      <protection/>
    </xf>
    <xf numFmtId="2" fontId="6" fillId="32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1" fontId="7" fillId="33" borderId="10" xfId="53" applyNumberFormat="1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33" borderId="11" xfId="5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8" fillId="0" borderId="0" xfId="53" applyFont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40" zoomScaleNormal="40" zoomScaleSheetLayoutView="4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5"/>
  <cols>
    <col min="1" max="1" width="111.8515625" style="4" customWidth="1"/>
    <col min="2" max="3" width="20.140625" style="6" bestFit="1" customWidth="1"/>
    <col min="4" max="4" width="19.00390625" style="6" bestFit="1" customWidth="1"/>
    <col min="5" max="5" width="18.28125" style="6" customWidth="1"/>
    <col min="6" max="16384" width="9.00390625" style="2" customWidth="1"/>
  </cols>
  <sheetData>
    <row r="1" spans="1:5" ht="35.25">
      <c r="A1" s="28" t="s">
        <v>6</v>
      </c>
      <c r="B1" s="28"/>
      <c r="C1" s="28"/>
      <c r="D1" s="28"/>
      <c r="E1" s="1"/>
    </row>
    <row r="2" spans="1:5" ht="34.5">
      <c r="A2" s="29" t="s">
        <v>17</v>
      </c>
      <c r="B2" s="29"/>
      <c r="C2" s="29"/>
      <c r="D2" s="29"/>
      <c r="E2" s="1"/>
    </row>
    <row r="3" spans="1:5" ht="21">
      <c r="A3" s="3"/>
      <c r="B3" s="5"/>
      <c r="C3" s="5"/>
      <c r="D3" s="5"/>
      <c r="E3" s="5"/>
    </row>
    <row r="4" spans="1:4" ht="60.75">
      <c r="A4" s="9" t="s">
        <v>10</v>
      </c>
      <c r="B4" s="10" t="s">
        <v>2</v>
      </c>
      <c r="C4" s="10" t="s">
        <v>3</v>
      </c>
      <c r="D4" s="10" t="s">
        <v>4</v>
      </c>
    </row>
    <row r="5" spans="1:4" ht="21">
      <c r="A5" s="11"/>
      <c r="B5" s="12"/>
      <c r="C5" s="13"/>
      <c r="D5" s="14"/>
    </row>
    <row r="6" spans="1:4" s="7" customFormat="1" ht="21">
      <c r="A6" s="15" t="s">
        <v>12</v>
      </c>
      <c r="B6" s="16">
        <f>SUM(B7)</f>
        <v>25</v>
      </c>
      <c r="C6" s="16">
        <f>C7</f>
        <v>43</v>
      </c>
      <c r="D6" s="17">
        <f>SUM(C6/B6)</f>
        <v>1.72</v>
      </c>
    </row>
    <row r="7" spans="1:4" s="7" customFormat="1" ht="21">
      <c r="A7" s="22" t="s">
        <v>0</v>
      </c>
      <c r="B7" s="19">
        <v>25</v>
      </c>
      <c r="C7" s="21">
        <v>43</v>
      </c>
      <c r="D7" s="17">
        <f aca="true" t="shared" si="0" ref="D7:D30">SUM(C7/B7)</f>
        <v>1.72</v>
      </c>
    </row>
    <row r="8" spans="1:4" s="7" customFormat="1" ht="21">
      <c r="A8" s="18"/>
      <c r="B8" s="19"/>
      <c r="C8" s="19"/>
      <c r="D8" s="14"/>
    </row>
    <row r="9" spans="1:4" s="7" customFormat="1" ht="21">
      <c r="A9" s="15" t="s">
        <v>14</v>
      </c>
      <c r="B9" s="16">
        <f>B10</f>
        <v>25</v>
      </c>
      <c r="C9" s="16">
        <f>C10</f>
        <v>5</v>
      </c>
      <c r="D9" s="17">
        <f t="shared" si="0"/>
        <v>0.2</v>
      </c>
    </row>
    <row r="10" spans="1:4" s="7" customFormat="1" ht="21">
      <c r="A10" s="18" t="s">
        <v>0</v>
      </c>
      <c r="B10" s="19">
        <v>25</v>
      </c>
      <c r="C10" s="21">
        <v>5</v>
      </c>
      <c r="D10" s="17">
        <f t="shared" si="0"/>
        <v>0.2</v>
      </c>
    </row>
    <row r="11" spans="1:4" s="7" customFormat="1" ht="21">
      <c r="A11" s="18"/>
      <c r="B11" s="19"/>
      <c r="C11" s="19"/>
      <c r="D11" s="17"/>
    </row>
    <row r="12" spans="1:4" s="7" customFormat="1" ht="21">
      <c r="A12" s="15" t="s">
        <v>13</v>
      </c>
      <c r="B12" s="16">
        <f>B13</f>
        <v>25</v>
      </c>
      <c r="C12" s="16">
        <f>C13</f>
        <v>21</v>
      </c>
      <c r="D12" s="17">
        <f t="shared" si="0"/>
        <v>0.84</v>
      </c>
    </row>
    <row r="13" spans="1:4" s="7" customFormat="1" ht="21">
      <c r="A13" s="22" t="s">
        <v>0</v>
      </c>
      <c r="B13" s="19">
        <v>25</v>
      </c>
      <c r="C13" s="21">
        <v>21</v>
      </c>
      <c r="D13" s="17">
        <f t="shared" si="0"/>
        <v>0.84</v>
      </c>
    </row>
    <row r="14" spans="1:4" s="7" customFormat="1" ht="21">
      <c r="A14" s="18"/>
      <c r="B14" s="19"/>
      <c r="C14" s="19"/>
      <c r="D14" s="14"/>
    </row>
    <row r="15" spans="1:4" s="7" customFormat="1" ht="21">
      <c r="A15" s="15" t="s">
        <v>7</v>
      </c>
      <c r="B15" s="16">
        <f>SUM(B16,B22)</f>
        <v>25</v>
      </c>
      <c r="C15" s="16">
        <f>SUM(C16,C22)</f>
        <v>66</v>
      </c>
      <c r="D15" s="17">
        <f t="shared" si="0"/>
        <v>2.64</v>
      </c>
    </row>
    <row r="16" spans="1:4" s="7" customFormat="1" ht="21">
      <c r="A16" s="11" t="s">
        <v>9</v>
      </c>
      <c r="B16" s="27">
        <f>SUM(B17:B20)</f>
        <v>15</v>
      </c>
      <c r="C16" s="27">
        <f>SUM(C17:C20)</f>
        <v>42</v>
      </c>
      <c r="D16" s="17">
        <f t="shared" si="0"/>
        <v>2.8</v>
      </c>
    </row>
    <row r="17" spans="1:4" s="7" customFormat="1" ht="21">
      <c r="A17" s="20" t="s">
        <v>1</v>
      </c>
      <c r="B17" s="27">
        <v>10</v>
      </c>
      <c r="C17" s="27">
        <v>30</v>
      </c>
      <c r="D17" s="17">
        <f t="shared" si="0"/>
        <v>3</v>
      </c>
    </row>
    <row r="18" spans="1:4" s="7" customFormat="1" ht="21">
      <c r="A18" s="20" t="s">
        <v>8</v>
      </c>
      <c r="B18" s="27">
        <v>2</v>
      </c>
      <c r="C18" s="27">
        <v>3</v>
      </c>
      <c r="D18" s="17">
        <f t="shared" si="0"/>
        <v>1.5</v>
      </c>
    </row>
    <row r="19" spans="1:4" s="7" customFormat="1" ht="21">
      <c r="A19" s="20" t="s">
        <v>15</v>
      </c>
      <c r="B19" s="27">
        <v>1</v>
      </c>
      <c r="C19" s="27">
        <v>0</v>
      </c>
      <c r="D19" s="17">
        <f t="shared" si="0"/>
        <v>0</v>
      </c>
    </row>
    <row r="20" spans="1:4" s="7" customFormat="1" ht="21">
      <c r="A20" s="20" t="s">
        <v>11</v>
      </c>
      <c r="B20" s="19">
        <f>SUM(B21)</f>
        <v>2</v>
      </c>
      <c r="C20" s="21">
        <f>C21</f>
        <v>9</v>
      </c>
      <c r="D20" s="17">
        <f t="shared" si="0"/>
        <v>4.5</v>
      </c>
    </row>
    <row r="21" spans="1:4" s="7" customFormat="1" ht="21">
      <c r="A21" s="26" t="s">
        <v>16</v>
      </c>
      <c r="B21" s="19">
        <v>2</v>
      </c>
      <c r="C21" s="21">
        <v>9</v>
      </c>
      <c r="D21" s="17">
        <f t="shared" si="0"/>
        <v>4.5</v>
      </c>
    </row>
    <row r="22" spans="1:4" s="7" customFormat="1" ht="21">
      <c r="A22" s="18" t="s">
        <v>0</v>
      </c>
      <c r="B22" s="19">
        <v>10</v>
      </c>
      <c r="C22" s="21">
        <v>24</v>
      </c>
      <c r="D22" s="17">
        <f t="shared" si="0"/>
        <v>2.4</v>
      </c>
    </row>
    <row r="23" spans="1:4" s="7" customFormat="1" ht="21">
      <c r="A23" s="22"/>
      <c r="B23" s="19"/>
      <c r="C23" s="19"/>
      <c r="D23" s="14"/>
    </row>
    <row r="24" spans="1:4" s="7" customFormat="1" ht="21">
      <c r="A24" s="15" t="s">
        <v>5</v>
      </c>
      <c r="B24" s="16">
        <f>SUM(B25,B30)</f>
        <v>100</v>
      </c>
      <c r="C24" s="16">
        <f>SUM(C25,C30)</f>
        <v>135</v>
      </c>
      <c r="D24" s="17">
        <f t="shared" si="0"/>
        <v>1.35</v>
      </c>
    </row>
    <row r="25" spans="1:5" s="7" customFormat="1" ht="21">
      <c r="A25" s="11" t="s">
        <v>9</v>
      </c>
      <c r="B25" s="19">
        <f>SUM(B26:B29)</f>
        <v>15</v>
      </c>
      <c r="C25" s="19">
        <f>SUM(C26:C29)</f>
        <v>42</v>
      </c>
      <c r="D25" s="17">
        <f t="shared" si="0"/>
        <v>2.8</v>
      </c>
      <c r="E25" s="23"/>
    </row>
    <row r="26" spans="1:5" s="7" customFormat="1" ht="21">
      <c r="A26" s="20" t="s">
        <v>1</v>
      </c>
      <c r="B26" s="19">
        <f>SUM(B17)</f>
        <v>10</v>
      </c>
      <c r="C26" s="19">
        <f>SUM(C17)</f>
        <v>30</v>
      </c>
      <c r="D26" s="17">
        <f t="shared" si="0"/>
        <v>3</v>
      </c>
      <c r="E26" s="23"/>
    </row>
    <row r="27" spans="1:4" s="8" customFormat="1" ht="21">
      <c r="A27" s="20" t="s">
        <v>8</v>
      </c>
      <c r="B27" s="19">
        <f>SUM(,B18)</f>
        <v>2</v>
      </c>
      <c r="C27" s="19">
        <f>SUM(C18)</f>
        <v>3</v>
      </c>
      <c r="D27" s="17">
        <f t="shared" si="0"/>
        <v>1.5</v>
      </c>
    </row>
    <row r="28" spans="1:4" s="8" customFormat="1" ht="21">
      <c r="A28" s="20" t="s">
        <v>15</v>
      </c>
      <c r="B28" s="19">
        <f>SUM(B19)</f>
        <v>1</v>
      </c>
      <c r="C28" s="19">
        <f>SUM(C19)</f>
        <v>0</v>
      </c>
      <c r="D28" s="17">
        <f t="shared" si="0"/>
        <v>0</v>
      </c>
    </row>
    <row r="29" spans="1:5" s="7" customFormat="1" ht="21">
      <c r="A29" s="20" t="s">
        <v>11</v>
      </c>
      <c r="B29" s="19">
        <f>SUM(B20)</f>
        <v>2</v>
      </c>
      <c r="C29" s="19">
        <f>SUM(C20)</f>
        <v>9</v>
      </c>
      <c r="D29" s="17">
        <f t="shared" si="0"/>
        <v>4.5</v>
      </c>
      <c r="E29" s="23"/>
    </row>
    <row r="30" spans="1:5" ht="21">
      <c r="A30" s="18" t="s">
        <v>0</v>
      </c>
      <c r="B30" s="19">
        <f>SUM(B7,B10,B13,B22)</f>
        <v>85</v>
      </c>
      <c r="C30" s="19">
        <f>SUM(C7,C10,C13,C22)</f>
        <v>93</v>
      </c>
      <c r="D30" s="17">
        <f t="shared" si="0"/>
        <v>1.0941176470588236</v>
      </c>
      <c r="E30" s="25"/>
    </row>
    <row r="31" spans="1:5" ht="21">
      <c r="A31" s="24"/>
      <c r="B31" s="25"/>
      <c r="C31" s="25"/>
      <c r="D31" s="25"/>
      <c r="E31" s="25"/>
    </row>
  </sheetData>
  <sheetProtection/>
  <mergeCells count="2">
    <mergeCell ref="A1:D1"/>
    <mergeCell ref="A2:D2"/>
  </mergeCells>
  <printOptions horizontalCentered="1"/>
  <pageMargins left="0.5118110236220472" right="0.1968503937007874" top="0.1968503937007874" bottom="0.1968503937007874" header="0" footer="0"/>
  <pageSetup fitToHeight="2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10" sqref="F10:F12"/>
    </sheetView>
  </sheetViews>
  <sheetFormatPr defaultColWidth="9.00390625" defaultRowHeight="15"/>
  <sheetData/>
  <sheetProtection/>
  <printOptions/>
  <pageMargins left="0.28" right="0.3" top="0.34" bottom="0.31" header="0.3" footer="0.3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Сведения о ходе подачи заявлений</dc:subject>
  <dc:creator>Максим Павлович Ситников</dc:creator>
  <cp:keywords/>
  <dc:description/>
  <cp:lastModifiedBy>Maxim</cp:lastModifiedBy>
  <cp:lastPrinted>2022-07-14T14:21:39Z</cp:lastPrinted>
  <dcterms:created xsi:type="dcterms:W3CDTF">2007-06-26T10:54:08Z</dcterms:created>
  <dcterms:modified xsi:type="dcterms:W3CDTF">2022-08-08T15:04:40Z</dcterms:modified>
  <cp:category>Сведения</cp:category>
  <cp:version/>
  <cp:contentType/>
  <cp:contentStatus/>
</cp:coreProperties>
</file>